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codeName="ThisWorkbook"/>
  <mc:AlternateContent xmlns:mc="http://schemas.openxmlformats.org/markup-compatibility/2006">
    <mc:Choice Requires="x15">
      <x15ac:absPath xmlns:x15ac="http://schemas.microsoft.com/office/spreadsheetml/2010/11/ac" url="https://univreimsfr.sharepoint.com/sites/LPABFCC2/Documents partages/General/lp-abf-cc/ABF CC 26-27/Prévisionnel 2026-2027/"/>
    </mc:Choice>
  </mc:AlternateContent>
  <xr:revisionPtr revIDLastSave="0" documentId="8_{5117D1CA-6903-44D3-ADAC-D6C15740E3B3}" xr6:coauthVersionLast="47" xr6:coauthVersionMax="47" xr10:uidLastSave="{00000000-0000-0000-0000-000000000000}"/>
  <bookViews>
    <workbookView xWindow="25080" yWindow="-630" windowWidth="29040" windowHeight="15720" xr2:uid="{00000000-000D-0000-FFFF-FFFF00000000}"/>
  </bookViews>
  <sheets>
    <sheet name="Matières communes" sheetId="3" r:id="rId1"/>
    <sheet name="Matières DIFCAM" sheetId="6" r:id="rId2"/>
    <sheet name="Matieres ESBanque" sheetId="8" r:id="rId3"/>
    <sheet name="ref. compétences" sheetId="2" r:id="rId4"/>
  </sheets>
  <definedNames>
    <definedName name="_xlnm.Print_Titles" localSheetId="0">'Matières communes'!$1:$17</definedName>
    <definedName name="_xlnm.Print_Titles" localSheetId="1">'Matières DIFCAM'!$1:$17</definedName>
    <definedName name="_xlnm.Print_Titles" localSheetId="3">'ref. compétences'!$1:$13</definedName>
    <definedName name="_xlnm.Print_Area" localSheetId="0">'Matières communes'!$A$1:$AD$39</definedName>
    <definedName name="_xlnm.Print_Area" localSheetId="1">'Matières DIFCAM'!$A$1:$AC$40</definedName>
    <definedName name="_xlnm.Print_Area" localSheetId="3">'ref. compétences'!$A$1:$D$44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4" i="6" l="1"/>
  <c r="J24" i="6"/>
  <c r="L31" i="6"/>
  <c r="J31" i="6"/>
  <c r="H31" i="6"/>
  <c r="H24" i="3"/>
  <c r="H24" i="6"/>
  <c r="Q29" i="3"/>
  <c r="Q28" i="3"/>
  <c r="Q27" i="3"/>
  <c r="Q26" i="3"/>
  <c r="Q25" i="3"/>
  <c r="Q23" i="3"/>
  <c r="Q22" i="3"/>
  <c r="Q21" i="3"/>
  <c r="Q20" i="3"/>
  <c r="Q19" i="3"/>
  <c r="Q18" i="3"/>
  <c r="Q24" i="3" s="1"/>
  <c r="I30" i="3"/>
  <c r="I24" i="3"/>
  <c r="L24" i="3"/>
  <c r="L30" i="3"/>
  <c r="L31" i="3" s="1"/>
  <c r="G17" i="8"/>
  <c r="H30" i="3" l="1"/>
  <c r="J30" i="3"/>
  <c r="Q24" i="6" l="1"/>
  <c r="M38" i="6"/>
  <c r="N38" i="6" l="1"/>
  <c r="O38" i="6" s="1"/>
  <c r="Q31" i="6"/>
  <c r="Q32" i="6" s="1"/>
  <c r="I35" i="6" s="1"/>
  <c r="L32" i="6"/>
  <c r="J32" i="6"/>
  <c r="I33" i="6" l="1"/>
  <c r="I34" i="6"/>
  <c r="N37" i="3"/>
  <c r="M37" i="3"/>
  <c r="J24" i="3"/>
  <c r="O37" i="3" l="1"/>
  <c r="J31" i="3"/>
  <c r="Q31" i="3"/>
</calcChain>
</file>

<file path=xl/sharedStrings.xml><?xml version="1.0" encoding="utf-8"?>
<sst xmlns="http://schemas.openxmlformats.org/spreadsheetml/2006/main" count="403" uniqueCount="199">
  <si>
    <t>MAQUETTE ET MODALITES DE CONTRÔLE DES CONNAISSANCES ET COMPETENCES</t>
  </si>
  <si>
    <t>Année Universitaire 2025-2026</t>
  </si>
  <si>
    <t>Type de formation :</t>
  </si>
  <si>
    <t>Licence professionnelle</t>
  </si>
  <si>
    <t>Intitulé de la mention (Spécialité pour les BUT) :</t>
  </si>
  <si>
    <t>Assurance banque finance</t>
  </si>
  <si>
    <t>Régime d'inscription :</t>
  </si>
  <si>
    <t>Formation initiale</t>
  </si>
  <si>
    <t>Intitulé du parcours (si existant) :</t>
  </si>
  <si>
    <t>Chargé de clientèle (Troyes)</t>
  </si>
  <si>
    <t>X</t>
  </si>
  <si>
    <t>Formation continue</t>
  </si>
  <si>
    <t>Année d'études :</t>
  </si>
  <si>
    <t>3ème année</t>
  </si>
  <si>
    <t>*********************************************************$$$$$$$$$$&lt;wqqqqqqqqqqqqqqqqqqqqqqqqqqqqqqqqqqqqqqqqqqqqqqqqqc v_çàààààààààààààààààààààààààààààààààààààààààààààwq</t>
  </si>
  <si>
    <t>Formation initiale en apprentissage</t>
  </si>
  <si>
    <t>Composante :</t>
  </si>
  <si>
    <t>Formation continue en contrat de professionnalisation</t>
  </si>
  <si>
    <t>Site de formation :</t>
  </si>
  <si>
    <t>Troyes</t>
  </si>
  <si>
    <t>Semestre</t>
  </si>
  <si>
    <t>Unité d'enseignement</t>
  </si>
  <si>
    <t>Elément Constitutif (Enseignement)</t>
  </si>
  <si>
    <t>Volumes horaires</t>
  </si>
  <si>
    <t>1ère session</t>
  </si>
  <si>
    <t>2nde chance**
(hors CCi*)</t>
  </si>
  <si>
    <t>Présentiel</t>
  </si>
  <si>
    <t>Distanciel</t>
  </si>
  <si>
    <t>Total horaire</t>
  </si>
  <si>
    <t>Travail étudiant (Stage, Projet, Autonomie, etc.)</t>
  </si>
  <si>
    <t>Contrôle continu intégral (CCi)</t>
  </si>
  <si>
    <t>Contrôle continu (CC)</t>
  </si>
  <si>
    <t>Contrôle terminal (CT)</t>
  </si>
  <si>
    <t>Si CC &lt;10 en 1ère session</t>
  </si>
  <si>
    <t>Si CC &gt;= 10 en 1ère session</t>
  </si>
  <si>
    <t>Cas 100%CT en 1ère session</t>
  </si>
  <si>
    <t>U.E.</t>
  </si>
  <si>
    <t>Intitulé de l'UE</t>
  </si>
  <si>
    <t>E.C.</t>
  </si>
  <si>
    <t>Intitulé de l'enseignement</t>
  </si>
  <si>
    <t>Type 
d'enseignement</t>
  </si>
  <si>
    <t>Compétence(s) mobilisée(s)</t>
  </si>
  <si>
    <t>ECTS</t>
  </si>
  <si>
    <t>CM</t>
  </si>
  <si>
    <t>TD</t>
  </si>
  <si>
    <t>TP</t>
  </si>
  <si>
    <t>Total présentiel</t>
  </si>
  <si>
    <t>Total distanciel</t>
  </si>
  <si>
    <t>Sans TP en 1ère session</t>
  </si>
  <si>
    <t>Avec TP en  1ère session</t>
  </si>
  <si>
    <t>S5</t>
  </si>
  <si>
    <t>UE 5.1</t>
  </si>
  <si>
    <t>Environnement professionnel 1</t>
  </si>
  <si>
    <t>EC 1</t>
  </si>
  <si>
    <t>Introduction droit civil-Droit des contrats</t>
  </si>
  <si>
    <t>Disciplinaire</t>
  </si>
  <si>
    <t>7A</t>
  </si>
  <si>
    <t>CC1 (50%); CC2 (50%)</t>
  </si>
  <si>
    <t>EC 2</t>
  </si>
  <si>
    <t>Socio économie des ménages</t>
  </si>
  <si>
    <t>EC 3</t>
  </si>
  <si>
    <t>Acteurs du Système bancaire et assurantiels</t>
  </si>
  <si>
    <t>4A</t>
  </si>
  <si>
    <t>UE 5.2</t>
  </si>
  <si>
    <t>Les outils professionnels 1</t>
  </si>
  <si>
    <t xml:space="preserve">Pratique de la langue anglaise </t>
  </si>
  <si>
    <t>2B</t>
  </si>
  <si>
    <t>Gestion Financière (entreprise banque et compagnie d'assurance : bilan-PNB-Compte de résultat)</t>
  </si>
  <si>
    <t>8A</t>
  </si>
  <si>
    <t>Informatique et systèmes d'information</t>
  </si>
  <si>
    <t>Compétences transversales</t>
  </si>
  <si>
    <t>1A</t>
  </si>
  <si>
    <t xml:space="preserve">Total semestre S5 </t>
  </si>
  <si>
    <t>UE 6.1</t>
  </si>
  <si>
    <t>Environnement professionnel 2</t>
  </si>
  <si>
    <t>Risques bancaires et assurantiels</t>
  </si>
  <si>
    <t>Interdisciplinaire</t>
  </si>
  <si>
    <t xml:space="preserve">Fiscalité des particuliers </t>
  </si>
  <si>
    <t>UE 6.2</t>
  </si>
  <si>
    <t>Marchés financiers</t>
  </si>
  <si>
    <t>Marché des capitaux</t>
  </si>
  <si>
    <t>Mathématiques financières-calcul d'intérêts, actualisation, tableau d'amortissement, calculs probabilistes ou suites.</t>
  </si>
  <si>
    <t>UE 6.5</t>
  </si>
  <si>
    <t>Projet tuteuré</t>
  </si>
  <si>
    <t>Méthodologie du projet tuteuré et de la soutenance</t>
  </si>
  <si>
    <t>CC1 (1/3); CC2 (2/3)</t>
  </si>
  <si>
    <t xml:space="preserve">Total semestre S6 </t>
  </si>
  <si>
    <t>* dans le cas du Cci, la seconde chance se traduit par la non prise en compte dans le calcul de la note finale de la moins bonne des notes de Cci obtenues dans l'enseignement concerné.</t>
  </si>
  <si>
    <t>Total Heures maquette :</t>
  </si>
  <si>
    <t>** Les étudiant.e.s conservent en session 2 leur note globale de CC de la session 1, si la note est supérieure ou égale à 10/20, avec le même pourcentage qu’en session 1. Pour les CC portant spécifiquement sur les TP, la conservation de la note de TP est automatique, quelle qu’en soit la valeur et au même pourcentage en session 1.</t>
  </si>
  <si>
    <t>Total Travail étudiant :</t>
  </si>
  <si>
    <t>Total heures étudiants :</t>
  </si>
  <si>
    <t>Total mention/parcours :</t>
  </si>
  <si>
    <t xml:space="preserve">Responsable de mention : </t>
  </si>
  <si>
    <t>Laure SARRAZIN</t>
  </si>
  <si>
    <t>S6</t>
  </si>
  <si>
    <t>Adopté en conseil de composante le :</t>
  </si>
  <si>
    <t>Responsable de parcours (si existant) :</t>
  </si>
  <si>
    <t>Total IUT</t>
  </si>
  <si>
    <t>Projet Tut ESB</t>
  </si>
  <si>
    <t>Adopté en CFVU le :</t>
  </si>
  <si>
    <t>Total DIFCAM</t>
  </si>
  <si>
    <t>DO : Dossier; EM : Ecrit sur machine; ET : Ecrit terminal; ENT : Evaluation de l'entreprise; EP : Examen pratique; OET : Oral + écrit terminaux; OT : Oral terminal; ST : Soutenance; SDO : Soutenance sur dossier; TM : Travail sur machine; V-ARS : Validation par le directeur de la composante sur avis de responsable de la structure d'accueil; VMA+FR : Validation par le maître d'apprentissage et le formateur référent; VMA-VCFA : Validation par le maître d'apprentissage et le formateur référent du CFA. CCr : Note globale de CC de première session conservée. TPr : Note globale de TP de première session conservée.</t>
  </si>
  <si>
    <t>ACCREDITATION 2024-2028</t>
  </si>
  <si>
    <t>Année Universitaire 2024-2025</t>
  </si>
  <si>
    <t>Commercialisation de produits et services (CPS)</t>
  </si>
  <si>
    <t>Banque Assurance (Troyes)</t>
  </si>
  <si>
    <t>3 année</t>
  </si>
  <si>
    <t>IUT Troyes</t>
  </si>
  <si>
    <t>UE 5.3</t>
  </si>
  <si>
    <t xml:space="preserve">   Produits et services bancaires et financiers 1</t>
  </si>
  <si>
    <t>Les produits et services de la banque.</t>
  </si>
  <si>
    <t>L'assurance des biens et responsabilités</t>
  </si>
  <si>
    <t>UE 5.4</t>
  </si>
  <si>
    <t>Les outils commerciaux professionnels</t>
  </si>
  <si>
    <t>Techniques de communication</t>
  </si>
  <si>
    <t>2A, 2B</t>
  </si>
  <si>
    <t>Marketing des services</t>
  </si>
  <si>
    <t>Pré-professionnalisation</t>
  </si>
  <si>
    <t>6A</t>
  </si>
  <si>
    <t xml:space="preserve">Optimisation du comportement commercial </t>
  </si>
  <si>
    <t>UE 5,5</t>
  </si>
  <si>
    <t>Evaluations en entreprise</t>
  </si>
  <si>
    <t>Bilan professionnel</t>
  </si>
  <si>
    <t>5A, 5B, 5C, 5D</t>
  </si>
  <si>
    <t>UE 6.3</t>
  </si>
  <si>
    <t>Produits et services bancaires financiers 2</t>
  </si>
  <si>
    <t>Produits de financement</t>
  </si>
  <si>
    <t>Produits de collecte</t>
  </si>
  <si>
    <t>Approche patrimoniale, la transmission du patrimoine à titre gratuit.</t>
  </si>
  <si>
    <t>UE 6.4</t>
  </si>
  <si>
    <t>Pratique de l'activité professionnelle 2</t>
  </si>
  <si>
    <t xml:space="preserve">Déontologie et certification AMF </t>
  </si>
  <si>
    <t>Assurances des personnes, prévoyance et retraite</t>
  </si>
  <si>
    <t xml:space="preserve">Développement du portefeuille client </t>
  </si>
  <si>
    <t>*</t>
  </si>
  <si>
    <t>ects</t>
  </si>
  <si>
    <t>5.3</t>
  </si>
  <si>
    <t>Gérer la relation client</t>
  </si>
  <si>
    <t>EC1</t>
  </si>
  <si>
    <t>Déclencher les prises de conscience</t>
  </si>
  <si>
    <t>Professionnel - ESBanque</t>
  </si>
  <si>
    <t>EC2</t>
  </si>
  <si>
    <r>
      <t>Qualifier les projets du client ET</t>
    </r>
    <r>
      <rPr>
        <i/>
        <sz val="12"/>
        <color rgb="FF000000"/>
        <rFont val="Arial"/>
        <family val="2"/>
      </rPr>
      <t xml:space="preserve"> Examens : partiels professionnels (35+12,5 = 47,5)</t>
    </r>
  </si>
  <si>
    <t>5.4</t>
  </si>
  <si>
    <t>Conseiller le client - identification et traitement</t>
  </si>
  <si>
    <t>Statuer sur l'opportunité de l'entrée en relation</t>
  </si>
  <si>
    <t>Identifier les solutions</t>
  </si>
  <si>
    <t>5.5</t>
  </si>
  <si>
    <t>Evaluation en entreprise</t>
  </si>
  <si>
    <t>6.3</t>
  </si>
  <si>
    <t>Traiter les besoins de financement</t>
  </si>
  <si>
    <t>EC3</t>
  </si>
  <si>
    <t>Remporter l'adhésion du client et assurer le suivi</t>
  </si>
  <si>
    <t>6.4</t>
  </si>
  <si>
    <t>Contribuer au résultat de son établissement bancaire</t>
  </si>
  <si>
    <t>Actionner les leviers de développement</t>
  </si>
  <si>
    <t>Développer la satisfaction du client</t>
  </si>
  <si>
    <r>
      <t>Contribuer à l'accroissement du PNB ET</t>
    </r>
    <r>
      <rPr>
        <i/>
        <sz val="12"/>
        <color rgb="FF000000"/>
        <rFont val="Arial"/>
        <family val="2"/>
      </rPr>
      <t xml:space="preserve"> Examens : partiels professionnels (26,5 = 14 +12,5 heures)</t>
    </r>
  </si>
  <si>
    <t>TOTAL</t>
  </si>
  <si>
    <t>Patrick BAUDIMONT</t>
  </si>
  <si>
    <t>Universitaire</t>
  </si>
  <si>
    <t>Pro - CFA ( DIFCAM / ESBANQUE)</t>
  </si>
  <si>
    <t>TOTAL Cours</t>
  </si>
  <si>
    <t>Hors maquette - Non Facturé ( Pré-rentrée &amp; 5j Révision)</t>
  </si>
  <si>
    <t>Total yc hors maquette</t>
  </si>
  <si>
    <t>RÉFÉRENTIEL DE COMPÉTENCES</t>
  </si>
  <si>
    <t>IUT Reims - Châlons - Charleville</t>
  </si>
  <si>
    <t>BC 1</t>
  </si>
  <si>
    <t>Usages numériques</t>
  </si>
  <si>
    <t>Utiliser les outils numériques de référence et les règles de sécurité informatique pour acquérir, traiter, produire et diffuser de l’information ainsi que pour collaborer en interne et en externe.</t>
  </si>
  <si>
    <t>BC 2</t>
  </si>
  <si>
    <t>Expression et communication écrites et orales</t>
  </si>
  <si>
    <t>2A</t>
  </si>
  <si>
    <t>Se servir aisément des différents registres d’expression écrite et orale de la langue française.</t>
  </si>
  <si>
    <t>Communiquer par oral et par écrit, de façon claire et non-ambiguë, dans au moins une langue étrangère.</t>
  </si>
  <si>
    <t>BC 3</t>
  </si>
  <si>
    <t>Exploitation de données à des fins d’analyse</t>
  </si>
  <si>
    <t>3A</t>
  </si>
  <si>
    <t>Analyser et synthétiser des données en vue de leur exploitation.</t>
  </si>
  <si>
    <t>BC 4</t>
  </si>
  <si>
    <t>Positionnement vis-à-vis d'un champ professionnel</t>
  </si>
  <si>
    <t>Identifier et situer les champs professionnels potentiellement en relation avec les acquis de la mention ainsi que les parcours possibles pour y accéder.</t>
  </si>
  <si>
    <t>BC 5</t>
  </si>
  <si>
    <t>Action en responsabilité au sein d'une organisation professionnelle</t>
  </si>
  <si>
    <t>5A</t>
  </si>
  <si>
    <t>Situer son rôle et sa mission au sein d'une organisation pour s’adapter et prendre des initiatives.</t>
  </si>
  <si>
    <t>5B</t>
  </si>
  <si>
    <t>Respecter les principes d’éthique, de déontologie et de responsabilité environnementale.</t>
  </si>
  <si>
    <t>5C</t>
  </si>
  <si>
    <t>Travailler en équipe et en réseau ainsi qu’en autonomie et responsabilité au service d’un projet.</t>
  </si>
  <si>
    <t>5D</t>
  </si>
  <si>
    <t>Analyser ses actions en situation professionnelle, s’autoévaluer pour améliorer sa pratique.</t>
  </si>
  <si>
    <t>BC 6</t>
  </si>
  <si>
    <t>Mise en œuvre de stratégies marketing et commercialisation</t>
  </si>
  <si>
    <t>BC 7</t>
  </si>
  <si>
    <t>Mise en œuvre des règles et procédures juridiques (contrats, propriété intellectuelle) et commerciales</t>
  </si>
  <si>
    <t>BC 8</t>
  </si>
  <si>
    <t>Réalisation d'un diagnostic et/ou d'un audit pour apporter des conseils.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</si>
</sst>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scheme val="minor"/>
    </font>
    <font>
      <b/>
      <sz val="12"/>
      <color rgb="FF000000"/>
      <name val="Arial"/>
      <family val="2"/>
    </font>
    <font>
      <sz val="8"/>
      <color rgb="FF000000"/>
      <name val="Arial"/>
      <family val="2"/>
    </font>
    <font>
      <b/>
      <sz val="10"/>
      <color rgb="FF000000"/>
      <name val="Arial"/>
      <family val="2"/>
    </font>
    <font>
      <sz val="10"/>
      <color rgb="FF000000"/>
      <name val="Arial"/>
      <family val="2"/>
    </font>
    <font>
      <i/>
      <sz val="9"/>
      <color rgb="FF000000"/>
      <name val="Arial"/>
      <family val="2"/>
    </font>
    <font>
      <b/>
      <sz val="8"/>
      <color rgb="FF000000"/>
      <name val="Arial"/>
      <family val="2"/>
    </font>
    <font>
      <b/>
      <sz val="10"/>
      <color rgb="FF000000"/>
      <name val="Calibri"/>
      <family val="2"/>
      <scheme val="minor"/>
    </font>
    <font>
      <sz val="8"/>
      <color rgb="FF000000"/>
      <name val="Calibri"/>
      <family val="2"/>
      <scheme val="minor"/>
    </font>
    <font>
      <b/>
      <sz val="16"/>
      <color rgb="FF000000"/>
      <name val="Arial"/>
      <family val="2"/>
    </font>
    <font>
      <b/>
      <sz val="14"/>
      <color rgb="FF000000"/>
      <name val="Arial"/>
      <family val="2"/>
    </font>
    <font>
      <b/>
      <sz val="11"/>
      <color rgb="FF000000"/>
      <name val="Calibri"/>
      <family val="2"/>
      <scheme val="minor"/>
    </font>
    <font>
      <i/>
      <sz val="11"/>
      <color rgb="FF000000"/>
      <name val="Calibri"/>
      <family val="2"/>
      <scheme val="minor"/>
    </font>
    <font>
      <b/>
      <sz val="14"/>
      <color rgb="FF000000"/>
      <name val="Calibri"/>
      <family val="2"/>
      <scheme val="minor"/>
    </font>
    <font>
      <b/>
      <sz val="8"/>
      <color rgb="FF000000"/>
      <name val="Calibri"/>
      <family val="2"/>
      <scheme val="minor"/>
    </font>
    <font>
      <sz val="11"/>
      <color rgb="FF000000"/>
      <name val="Calibri"/>
      <family val="2"/>
      <charset val="204"/>
    </font>
    <font>
      <sz val="12"/>
      <color rgb="FF000000"/>
      <name val="Arial"/>
      <family val="2"/>
    </font>
    <font>
      <i/>
      <sz val="12"/>
      <color rgb="FF000000"/>
      <name val="Calibri"/>
      <family val="2"/>
      <scheme val="minor"/>
    </font>
    <font>
      <sz val="12"/>
      <color rgb="FF000000"/>
      <name val="Calibri"/>
      <family val="2"/>
      <scheme val="minor"/>
    </font>
    <font>
      <b/>
      <sz val="12"/>
      <color rgb="FF000000"/>
      <name val="Calibri"/>
      <family val="2"/>
      <scheme val="minor"/>
    </font>
    <font>
      <i/>
      <sz val="11"/>
      <color rgb="FF000000"/>
      <name val="Calibri"/>
      <family val="2"/>
    </font>
    <font>
      <b/>
      <sz val="11"/>
      <color rgb="FFFF0000"/>
      <name val="Calibri"/>
      <family val="2"/>
    </font>
    <font>
      <b/>
      <sz val="11"/>
      <color rgb="FF000000"/>
      <name val="Calibri"/>
      <family val="2"/>
    </font>
    <font>
      <sz val="8"/>
      <name val="Calibri"/>
      <family val="2"/>
      <scheme val="minor"/>
    </font>
    <font>
      <sz val="11"/>
      <color rgb="FF000000"/>
      <name val="Arial"/>
      <family val="2"/>
    </font>
    <font>
      <sz val="11"/>
      <color rgb="FF000000"/>
      <name val="Calibri"/>
      <family val="2"/>
      <scheme val="minor"/>
    </font>
    <font>
      <sz val="12"/>
      <color theme="0"/>
      <name val="Arial"/>
      <family val="2"/>
    </font>
    <font>
      <i/>
      <sz val="12"/>
      <color rgb="FF000000"/>
      <name val="Arial"/>
      <family val="2"/>
    </font>
  </fonts>
  <fills count="8">
    <fill>
      <patternFill patternType="none"/>
    </fill>
    <fill>
      <patternFill patternType="gray125"/>
    </fill>
    <fill>
      <patternFill patternType="solid">
        <fgColor rgb="FFF4B083"/>
        <bgColor rgb="FFFFFFFF"/>
      </patternFill>
    </fill>
    <fill>
      <patternFill patternType="solid">
        <fgColor rgb="FFF4B083"/>
        <bgColor rgb="FF000000"/>
      </patternFill>
    </fill>
    <fill>
      <patternFill patternType="solid">
        <fgColor rgb="FFAFAFAF"/>
        <bgColor rgb="FFAFAFAF"/>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142">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bottom/>
      <diagonal/>
    </border>
    <border>
      <left style="thin">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style="thin">
        <color rgb="FF000000"/>
      </right>
      <top style="medium">
        <color rgb="FF000000"/>
      </top>
      <bottom style="medium">
        <color rgb="FF000000"/>
      </bottom>
      <diagonal/>
    </border>
    <border>
      <left style="medium">
        <color rgb="FF000000"/>
      </left>
      <right style="thick">
        <color rgb="FF000000"/>
      </right>
      <top/>
      <bottom style="medium">
        <color rgb="FF000000"/>
      </bottom>
      <diagonal/>
    </border>
    <border>
      <left style="medium">
        <color rgb="FF000000"/>
      </left>
      <right/>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style="medium">
        <color rgb="FF000000"/>
      </left>
      <right/>
      <top/>
      <bottom/>
      <diagonal/>
    </border>
    <border>
      <left/>
      <right style="medium">
        <color rgb="FF000000"/>
      </right>
      <top style="medium">
        <color rgb="FF000000"/>
      </top>
      <bottom/>
      <diagonal/>
    </border>
    <border>
      <left style="medium">
        <color rgb="FF000000"/>
      </left>
      <right style="thick">
        <color rgb="FF000000"/>
      </right>
      <top style="medium">
        <color rgb="FF000000"/>
      </top>
      <bottom/>
      <diagonal/>
    </border>
    <border>
      <left style="medium">
        <color rgb="FF000000"/>
      </left>
      <right style="medium">
        <color rgb="FF000000"/>
      </right>
      <top style="medium">
        <color rgb="FF000000"/>
      </top>
      <bottom/>
      <diagonal/>
    </border>
    <border>
      <left/>
      <right style="thick">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thick">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000000"/>
      </left>
      <right/>
      <top style="thin">
        <color rgb="FF000000"/>
      </top>
      <bottom style="medium">
        <color rgb="FF000000"/>
      </bottom>
      <diagonal/>
    </border>
    <border>
      <left style="thin">
        <color rgb="FF000000"/>
      </left>
      <right style="thin">
        <color rgb="FF000000"/>
      </right>
      <top style="medium">
        <color rgb="FF000000"/>
      </top>
      <bottom/>
      <diagonal/>
    </border>
    <border>
      <left style="medium">
        <color rgb="FF000000"/>
      </left>
      <right style="medium">
        <color rgb="FF000000"/>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bottom style="medium">
        <color indexed="64"/>
      </bottom>
      <diagonal/>
    </border>
    <border>
      <left style="medium">
        <color indexed="64"/>
      </left>
      <right style="medium">
        <color rgb="FF000000"/>
      </right>
      <top style="medium">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medium">
        <color indexed="64"/>
      </top>
      <bottom style="medium">
        <color rgb="FF000000"/>
      </bottom>
      <diagonal/>
    </border>
    <border>
      <left style="medium">
        <color rgb="FF000000"/>
      </left>
      <right style="medium">
        <color rgb="FF000000"/>
      </right>
      <top style="thin">
        <color rgb="FF000000"/>
      </top>
      <bottom/>
      <diagonal/>
    </border>
    <border>
      <left style="medium">
        <color rgb="FF000000"/>
      </left>
      <right style="thin">
        <color rgb="FF000000"/>
      </right>
      <top style="medium">
        <color rgb="FF000000"/>
      </top>
      <bottom style="medium">
        <color indexed="64"/>
      </bottom>
      <diagonal/>
    </border>
    <border>
      <left style="thin">
        <color rgb="FF000000"/>
      </left>
      <right style="medium">
        <color rgb="FF000000"/>
      </right>
      <top style="thin">
        <color rgb="FF000000"/>
      </top>
      <bottom/>
      <diagonal/>
    </border>
    <border>
      <left style="medium">
        <color rgb="FF000000"/>
      </left>
      <right style="thin">
        <color rgb="FF000000"/>
      </right>
      <top style="thin">
        <color indexed="64"/>
      </top>
      <bottom style="medium">
        <color rgb="FF000000"/>
      </bottom>
      <diagonal/>
    </border>
    <border>
      <left style="medium">
        <color rgb="FF000000"/>
      </left>
      <right style="thin">
        <color indexed="64"/>
      </right>
      <top style="medium">
        <color rgb="FF000000"/>
      </top>
      <bottom/>
      <diagonal/>
    </border>
    <border>
      <left style="thin">
        <color rgb="FF000000"/>
      </left>
      <right style="thin">
        <color rgb="FF000000"/>
      </right>
      <top style="thin">
        <color indexed="64"/>
      </top>
      <bottom style="medium">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indexed="64"/>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indexed="64"/>
      </bottom>
      <diagonal/>
    </border>
    <border>
      <left style="thin">
        <color rgb="FF000000"/>
      </left>
      <right style="medium">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medium">
        <color rgb="FF000000"/>
      </left>
      <right style="thin">
        <color rgb="FF000000"/>
      </right>
      <top style="thin">
        <color indexed="64"/>
      </top>
      <bottom style="thin">
        <color indexed="64"/>
      </bottom>
      <diagonal/>
    </border>
    <border>
      <left style="medium">
        <color rgb="FF000000"/>
      </left>
      <right style="thin">
        <color rgb="FF000000"/>
      </right>
      <top style="medium">
        <color indexed="64"/>
      </top>
      <bottom style="medium">
        <color rgb="FF000000"/>
      </bottom>
      <diagonal/>
    </border>
    <border>
      <left style="thin">
        <color indexed="64"/>
      </left>
      <right/>
      <top style="thin">
        <color indexed="64"/>
      </top>
      <bottom style="thin">
        <color indexed="64"/>
      </bottom>
      <diagonal/>
    </border>
    <border>
      <left style="thin">
        <color rgb="FF000000"/>
      </left>
      <right style="thin">
        <color rgb="FF000000"/>
      </right>
      <top style="thin">
        <color indexed="64"/>
      </top>
      <bottom style="medium">
        <color indexed="64"/>
      </bottom>
      <diagonal/>
    </border>
    <border>
      <left style="thin">
        <color rgb="FF000000"/>
      </left>
      <right style="thin">
        <color rgb="FF000000"/>
      </right>
      <top/>
      <bottom style="medium">
        <color rgb="FF000000"/>
      </bottom>
      <diagonal/>
    </border>
    <border>
      <left style="thin">
        <color rgb="FF000000"/>
      </left>
      <right style="medium">
        <color rgb="FF000000"/>
      </right>
      <top style="medium">
        <color indexed="64"/>
      </top>
      <bottom style="medium">
        <color rgb="FF000000"/>
      </bottom>
      <diagonal/>
    </border>
    <border>
      <left style="medium">
        <color indexed="64"/>
      </left>
      <right style="medium">
        <color indexed="64"/>
      </right>
      <top style="thin">
        <color indexed="64"/>
      </top>
      <bottom style="thin">
        <color indexed="64"/>
      </bottom>
      <diagonal/>
    </border>
    <border>
      <left style="medium">
        <color rgb="FF000000"/>
      </left>
      <right style="medium">
        <color rgb="FF000000"/>
      </right>
      <top style="thin">
        <color indexed="64"/>
      </top>
      <bottom style="medium">
        <color rgb="FF000000"/>
      </bottom>
      <diagonal/>
    </border>
    <border>
      <left style="medium">
        <color rgb="FF000000"/>
      </left>
      <right style="medium">
        <color rgb="FF000000"/>
      </right>
      <top style="thin">
        <color indexed="64"/>
      </top>
      <bottom style="thin">
        <color indexed="64"/>
      </bottom>
      <diagonal/>
    </border>
    <border>
      <left style="thin">
        <color rgb="FF000000"/>
      </left>
      <right style="medium">
        <color rgb="FF000000"/>
      </right>
      <top style="thin">
        <color indexed="64"/>
      </top>
      <bottom style="medium">
        <color rgb="FF000000"/>
      </bottom>
      <diagonal/>
    </border>
    <border>
      <left style="medium">
        <color rgb="FF000000"/>
      </left>
      <right/>
      <top style="thin">
        <color rgb="FF000000"/>
      </top>
      <bottom/>
      <diagonal/>
    </border>
    <border>
      <left style="thin">
        <color indexed="64"/>
      </left>
      <right style="medium">
        <color rgb="FF000000"/>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rgb="FF000000"/>
      </left>
      <right style="thin">
        <color rgb="FF000000"/>
      </right>
      <top style="medium">
        <color rgb="FF000000"/>
      </top>
      <bottom style="thin">
        <color indexed="64"/>
      </bottom>
      <diagonal/>
    </border>
    <border>
      <left style="thin">
        <color indexed="64"/>
      </left>
      <right style="thin">
        <color indexed="64"/>
      </right>
      <top/>
      <bottom/>
      <diagonal/>
    </border>
    <border>
      <left style="medium">
        <color rgb="FF000000"/>
      </left>
      <right style="medium">
        <color rgb="FF000000"/>
      </right>
      <top style="thin">
        <color indexed="64"/>
      </top>
      <bottom/>
      <diagonal/>
    </border>
    <border>
      <left style="medium">
        <color rgb="FF000000"/>
      </left>
      <right/>
      <top style="medium">
        <color rgb="FF000000"/>
      </top>
      <bottom style="thin">
        <color indexed="64"/>
      </bottom>
      <diagonal/>
    </border>
    <border>
      <left/>
      <right style="medium">
        <color rgb="FF000000"/>
      </right>
      <top/>
      <bottom/>
      <diagonal/>
    </border>
    <border>
      <left style="medium">
        <color rgb="FF000000"/>
      </left>
      <right style="thick">
        <color rgb="FF000000"/>
      </right>
      <top/>
      <bottom/>
      <diagonal/>
    </border>
    <border>
      <left/>
      <right style="thin">
        <color rgb="FF000000"/>
      </right>
      <top/>
      <bottom/>
      <diagonal/>
    </border>
    <border>
      <left style="medium">
        <color rgb="FF000000"/>
      </left>
      <right style="thin">
        <color indexed="64"/>
      </right>
      <top style="thin">
        <color indexed="64"/>
      </top>
      <bottom style="thin">
        <color indexed="64"/>
      </bottom>
      <diagonal/>
    </border>
    <border>
      <left style="medium">
        <color indexed="64"/>
      </left>
      <right style="medium">
        <color rgb="FF000000"/>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rgb="FF000000"/>
      </right>
      <top style="medium">
        <color rgb="FF000000"/>
      </top>
      <bottom style="thin">
        <color indexed="64"/>
      </bottom>
      <diagonal/>
    </border>
    <border>
      <left style="medium">
        <color rgb="FF000000"/>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rgb="FF000000"/>
      </right>
      <top style="thin">
        <color indexed="64"/>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indexed="64"/>
      </left>
      <right style="medium">
        <color rgb="FF000000"/>
      </right>
      <top style="medium">
        <color rgb="FF000000"/>
      </top>
      <bottom/>
      <diagonal/>
    </border>
    <border>
      <left style="medium">
        <color rgb="FF000000"/>
      </left>
      <right/>
      <top/>
      <bottom style="thin">
        <color rgb="FF000000"/>
      </bottom>
      <diagonal/>
    </border>
    <border>
      <left style="medium">
        <color rgb="FF000000"/>
      </left>
      <right style="medium">
        <color rgb="FF000000"/>
      </right>
      <top style="thin">
        <color indexed="64"/>
      </top>
      <bottom style="medium">
        <color indexed="64"/>
      </bottom>
      <diagonal/>
    </border>
    <border>
      <left style="medium">
        <color rgb="FF000000"/>
      </left>
      <right style="thin">
        <color rgb="FF000000"/>
      </right>
      <top style="thin">
        <color indexed="64"/>
      </top>
      <bottom/>
      <diagonal/>
    </border>
    <border>
      <left style="thin">
        <color rgb="FF000000"/>
      </left>
      <right style="medium">
        <color rgb="FF000000"/>
      </right>
      <top style="thin">
        <color indexed="64"/>
      </top>
      <bottom/>
      <diagonal/>
    </border>
    <border>
      <left style="thin">
        <color rgb="FF000000"/>
      </left>
      <right/>
      <top style="medium">
        <color indexed="64"/>
      </top>
      <bottom style="medium">
        <color rgb="FF000000"/>
      </bottom>
      <diagonal/>
    </border>
    <border>
      <left style="medium">
        <color indexed="64"/>
      </left>
      <right style="medium">
        <color rgb="FF000000"/>
      </right>
      <top/>
      <bottom/>
      <diagonal/>
    </border>
    <border>
      <left style="medium">
        <color indexed="64"/>
      </left>
      <right style="medium">
        <color rgb="FF000000"/>
      </right>
      <top style="medium">
        <color indexed="64"/>
      </top>
      <bottom style="medium">
        <color indexed="64"/>
      </bottom>
      <diagonal/>
    </border>
    <border>
      <left style="medium">
        <color rgb="FF000000"/>
      </left>
      <right style="thin">
        <color rgb="FF000000"/>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rgb="FF000000"/>
      </right>
      <top style="thin">
        <color indexed="64"/>
      </top>
      <bottom style="thin">
        <color indexed="64"/>
      </bottom>
      <diagonal/>
    </border>
    <border>
      <left style="medium">
        <color indexed="64"/>
      </left>
      <right/>
      <top/>
      <bottom/>
      <diagonal/>
    </border>
    <border>
      <left style="medium">
        <color rgb="FF000000"/>
      </left>
      <right/>
      <top style="thin">
        <color rgb="FF000000"/>
      </top>
      <bottom style="thin">
        <color rgb="FF000000"/>
      </bottom>
      <diagonal/>
    </border>
    <border>
      <left style="medium">
        <color rgb="FF000000"/>
      </left>
      <right style="thin">
        <color indexed="64"/>
      </right>
      <top style="medium">
        <color indexed="64"/>
      </top>
      <bottom style="medium">
        <color rgb="FF000000"/>
      </bottom>
      <diagonal/>
    </border>
    <border>
      <left style="thin">
        <color indexed="64"/>
      </left>
      <right style="thin">
        <color rgb="FF000000"/>
      </right>
      <top style="medium">
        <color rgb="FF000000"/>
      </top>
      <bottom style="thin">
        <color rgb="FF000000"/>
      </bottom>
      <diagonal/>
    </border>
    <border>
      <left style="thin">
        <color indexed="64"/>
      </left>
      <right style="thin">
        <color rgb="FF000000"/>
      </right>
      <top style="thin">
        <color rgb="FF000000"/>
      </top>
      <bottom style="medium">
        <color rgb="FF000000"/>
      </bottom>
      <diagonal/>
    </border>
    <border>
      <left style="medium">
        <color indexed="64"/>
      </left>
      <right style="medium">
        <color rgb="FF000000"/>
      </right>
      <top style="medium">
        <color indexed="64"/>
      </top>
      <bottom style="thin">
        <color rgb="FF000000"/>
      </bottom>
      <diagonal/>
    </border>
    <border>
      <left style="medium">
        <color indexed="64"/>
      </left>
      <right style="medium">
        <color rgb="FF000000"/>
      </right>
      <top style="thin">
        <color rgb="FF000000"/>
      </top>
      <bottom style="medium">
        <color rgb="FF000000"/>
      </bottom>
      <diagonal/>
    </border>
    <border>
      <left style="medium">
        <color rgb="FF000000"/>
      </left>
      <right style="medium">
        <color indexed="64"/>
      </right>
      <top style="thin">
        <color rgb="FF000000"/>
      </top>
      <bottom style="medium">
        <color rgb="FF000000"/>
      </bottom>
      <diagonal/>
    </border>
    <border>
      <left style="thin">
        <color indexed="64"/>
      </left>
      <right style="thin">
        <color rgb="FF000000"/>
      </right>
      <top style="medium">
        <color rgb="FF000000"/>
      </top>
      <bottom/>
      <diagonal/>
    </border>
    <border>
      <left style="thin">
        <color rgb="FF000000"/>
      </left>
      <right/>
      <top style="thin">
        <color rgb="FF000000"/>
      </top>
      <bottom/>
      <diagonal/>
    </border>
    <border>
      <left style="medium">
        <color indexed="64"/>
      </left>
      <right style="medium">
        <color rgb="FF000000"/>
      </right>
      <top/>
      <bottom style="medium">
        <color rgb="FF000000"/>
      </bottom>
      <diagonal/>
    </border>
    <border>
      <left style="thin">
        <color rgb="FF000000"/>
      </left>
      <right style="medium">
        <color rgb="FF000000"/>
      </right>
      <top style="medium">
        <color rgb="FF000000"/>
      </top>
      <bottom style="medium">
        <color indexed="64"/>
      </bottom>
      <diagonal/>
    </border>
    <border>
      <left style="thin">
        <color rgb="FF000000"/>
      </left>
      <right style="medium">
        <color rgb="FF000000"/>
      </right>
      <top/>
      <bottom style="medium">
        <color indexed="64"/>
      </bottom>
      <diagonal/>
    </border>
    <border>
      <left style="thin">
        <color rgb="FF000000"/>
      </left>
      <right style="medium">
        <color rgb="FF000000"/>
      </right>
      <top style="medium">
        <color indexed="64"/>
      </top>
      <bottom/>
      <diagonal/>
    </border>
    <border>
      <left style="medium">
        <color rgb="FF000000"/>
      </left>
      <right style="thin">
        <color rgb="FF000000"/>
      </right>
      <top/>
      <bottom style="medium">
        <color indexed="64"/>
      </bottom>
      <diagonal/>
    </border>
    <border>
      <left style="thin">
        <color rgb="FF000000"/>
      </left>
      <right style="thin">
        <color indexed="64"/>
      </right>
      <top/>
      <bottom style="thin">
        <color indexed="64"/>
      </bottom>
      <diagonal/>
    </border>
    <border>
      <left/>
      <right style="medium">
        <color rgb="FF000000"/>
      </right>
      <top/>
      <bottom style="thin">
        <color indexed="64"/>
      </bottom>
      <diagonal/>
    </border>
    <border>
      <left style="medium">
        <color rgb="FF000000"/>
      </left>
      <right style="medium">
        <color rgb="FF000000"/>
      </right>
      <top/>
      <bottom style="thin">
        <color indexed="64"/>
      </bottom>
      <diagonal/>
    </border>
    <border>
      <left style="medium">
        <color rgb="FF000000"/>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medium">
        <color rgb="FF000000"/>
      </right>
      <top/>
      <bottom style="thin">
        <color indexed="64"/>
      </bottom>
      <diagonal/>
    </border>
    <border>
      <left style="medium">
        <color rgb="FF000000"/>
      </left>
      <right/>
      <top style="thin">
        <color indexed="64"/>
      </top>
      <bottom/>
      <diagonal/>
    </border>
    <border>
      <left style="thin">
        <color rgb="FF000000"/>
      </left>
      <right/>
      <top style="medium">
        <color rgb="FF000000"/>
      </top>
      <bottom style="medium">
        <color rgb="FF000000"/>
      </bottom>
      <diagonal/>
    </border>
    <border>
      <left/>
      <right style="thin">
        <color indexed="64"/>
      </right>
      <top style="medium">
        <color rgb="FF000000"/>
      </top>
      <bottom style="medium">
        <color rgb="FF000000"/>
      </bottom>
      <diagonal/>
    </border>
  </borders>
  <cellStyleXfs count="2">
    <xf numFmtId="0" fontId="0" fillId="0" borderId="0"/>
    <xf numFmtId="0" fontId="15" fillId="0" borderId="0"/>
  </cellStyleXfs>
  <cellXfs count="463">
    <xf numFmtId="0" fontId="0" fillId="0" borderId="0" xfId="0"/>
    <xf numFmtId="0" fontId="1" fillId="0" borderId="0" xfId="0" applyFont="1" applyAlignment="1">
      <alignment vertical="center"/>
    </xf>
    <xf numFmtId="0" fontId="1" fillId="0" borderId="0" xfId="0" applyFont="1" applyAlignment="1">
      <alignment horizontal="left" vertical="center"/>
    </xf>
    <xf numFmtId="0" fontId="2" fillId="0" borderId="0" xfId="0" applyFont="1" applyAlignment="1">
      <alignment horizontal="left" vertical="center"/>
    </xf>
    <xf numFmtId="0" fontId="0" fillId="0" borderId="0" xfId="0" applyAlignment="1">
      <alignment horizontal="center"/>
    </xf>
    <xf numFmtId="0" fontId="3" fillId="0" borderId="1" xfId="0" applyFont="1" applyBorder="1" applyAlignment="1">
      <alignment horizontal="left" vertical="center"/>
    </xf>
    <xf numFmtId="0" fontId="3" fillId="0" borderId="0" xfId="0" applyFont="1" applyAlignment="1">
      <alignment horizontal="left" vertical="center"/>
    </xf>
    <xf numFmtId="0" fontId="4" fillId="0" borderId="0" xfId="0" applyFont="1"/>
    <xf numFmtId="0" fontId="6" fillId="2" borderId="2" xfId="0" applyFont="1" applyFill="1" applyBorder="1" applyAlignment="1">
      <alignment horizontal="center" vertical="center" wrapText="1"/>
    </xf>
    <xf numFmtId="0" fontId="0" fillId="0" borderId="0" xfId="0" applyAlignment="1">
      <alignment wrapText="1"/>
    </xf>
    <xf numFmtId="0" fontId="3" fillId="0" borderId="0" xfId="0" applyFont="1" applyAlignment="1">
      <alignment horizontal="left" vertical="center" wrapText="1"/>
    </xf>
    <xf numFmtId="0" fontId="7" fillId="0" borderId="0" xfId="0" applyFont="1" applyAlignment="1">
      <alignment wrapText="1"/>
    </xf>
    <xf numFmtId="0" fontId="1" fillId="0" borderId="0" xfId="0" applyFont="1" applyAlignment="1">
      <alignment horizontal="center" vertical="center"/>
    </xf>
    <xf numFmtId="0" fontId="1" fillId="0" borderId="0" xfId="0" applyFont="1" applyAlignment="1">
      <alignment horizontal="right" vertical="center"/>
    </xf>
    <xf numFmtId="0" fontId="0" fillId="0" borderId="0" xfId="0" applyAlignment="1">
      <alignment horizontal="right"/>
    </xf>
    <xf numFmtId="0" fontId="0" fillId="0" borderId="0" xfId="0" applyAlignment="1">
      <alignment horizontal="right" vertical="center" wrapText="1"/>
    </xf>
    <xf numFmtId="0" fontId="0" fillId="0" borderId="0" xfId="0" applyAlignment="1">
      <alignment horizontal="left"/>
    </xf>
    <xf numFmtId="0" fontId="7" fillId="0" borderId="0" xfId="0" applyFont="1" applyAlignment="1">
      <alignment horizontal="left" wrapText="1"/>
    </xf>
    <xf numFmtId="0" fontId="7" fillId="0" borderId="0" xfId="0" applyFont="1" applyAlignment="1">
      <alignment horizontal="left"/>
    </xf>
    <xf numFmtId="0" fontId="0" fillId="0" borderId="0" xfId="0" applyAlignment="1">
      <alignment horizontal="right" wrapText="1"/>
    </xf>
    <xf numFmtId="0" fontId="3" fillId="0" borderId="0" xfId="0" applyFont="1" applyAlignment="1">
      <alignment horizontal="right" vertical="center"/>
    </xf>
    <xf numFmtId="0" fontId="3" fillId="0" borderId="4" xfId="0" applyFont="1" applyBorder="1" applyAlignment="1">
      <alignment vertical="center"/>
    </xf>
    <xf numFmtId="0" fontId="6" fillId="2" borderId="5" xfId="0" applyFont="1" applyFill="1" applyBorder="1" applyAlignment="1">
      <alignment horizontal="center" vertical="center" wrapText="1"/>
    </xf>
    <xf numFmtId="0" fontId="8" fillId="0" borderId="0" xfId="0" applyFont="1" applyAlignment="1">
      <alignment horizontal="center" vertical="center"/>
    </xf>
    <xf numFmtId="0" fontId="6" fillId="2" borderId="7" xfId="0" applyFont="1" applyFill="1" applyBorder="1" applyAlignment="1">
      <alignment horizontal="center" vertical="center"/>
    </xf>
    <xf numFmtId="49" fontId="6" fillId="2" borderId="8" xfId="0" applyNumberFormat="1" applyFont="1" applyFill="1" applyBorder="1" applyAlignment="1">
      <alignment horizontal="center" vertical="center" wrapText="1"/>
    </xf>
    <xf numFmtId="0" fontId="8" fillId="0" borderId="0" xfId="0" applyFont="1"/>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8" fillId="0" borderId="2" xfId="0" applyFont="1" applyBorder="1" applyAlignment="1">
      <alignment horizontal="center" vertical="center" wrapText="1"/>
    </xf>
    <xf numFmtId="0" fontId="6" fillId="2" borderId="11"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2" borderId="15" xfId="0" applyFont="1" applyFill="1" applyBorder="1" applyAlignment="1">
      <alignment horizontal="center" vertical="center"/>
    </xf>
    <xf numFmtId="0" fontId="0" fillId="0" borderId="0" xfId="0" applyAlignment="1">
      <alignment horizont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17" xfId="0" applyBorder="1" applyAlignment="1">
      <alignment horizontal="center" vertical="center"/>
    </xf>
    <xf numFmtId="0" fontId="0" fillId="0" borderId="0" xfId="0" applyAlignment="1">
      <alignment horizontal="right" vertical="center"/>
    </xf>
    <xf numFmtId="0" fontId="9" fillId="0" borderId="0" xfId="0" applyFont="1" applyAlignment="1">
      <alignment horizontal="center" vertical="center"/>
    </xf>
    <xf numFmtId="0" fontId="10" fillId="0" borderId="0" xfId="0" applyFont="1" applyAlignment="1">
      <alignment horizontal="center" vertical="center"/>
    </xf>
    <xf numFmtId="0" fontId="5" fillId="0" borderId="0" xfId="0" applyFont="1" applyAlignment="1">
      <alignment horizontal="left" vertical="top"/>
    </xf>
    <xf numFmtId="0" fontId="3" fillId="0" borderId="0" xfId="0" applyFont="1" applyAlignment="1">
      <alignment vertical="center"/>
    </xf>
    <xf numFmtId="0" fontId="4" fillId="0" borderId="29" xfId="0" applyFont="1" applyBorder="1" applyAlignment="1">
      <alignment horizontal="center" vertical="center"/>
    </xf>
    <xf numFmtId="0" fontId="4" fillId="0" borderId="30"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5" xfId="0" applyFont="1" applyBorder="1" applyAlignment="1">
      <alignment horizontal="center" vertical="center"/>
    </xf>
    <xf numFmtId="0" fontId="4" fillId="0" borderId="33" xfId="0" applyFont="1" applyBorder="1" applyAlignment="1">
      <alignment horizontal="center" vertical="center"/>
    </xf>
    <xf numFmtId="0" fontId="4" fillId="0" borderId="1" xfId="0" applyFont="1" applyBorder="1" applyAlignment="1">
      <alignment horizontal="center" vertical="center"/>
    </xf>
    <xf numFmtId="0" fontId="2" fillId="0" borderId="35" xfId="0" applyFont="1" applyBorder="1" applyAlignment="1">
      <alignment horizontal="center" vertical="center" wrapText="1"/>
    </xf>
    <xf numFmtId="0" fontId="8" fillId="0" borderId="35"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11" fillId="0" borderId="36" xfId="0" applyFont="1" applyBorder="1" applyAlignment="1">
      <alignment horizontal="center" vertical="center"/>
    </xf>
    <xf numFmtId="0" fontId="11" fillId="0" borderId="15" xfId="0" applyFont="1" applyBorder="1" applyAlignment="1">
      <alignment horizontal="center" vertical="center"/>
    </xf>
    <xf numFmtId="0" fontId="11" fillId="0" borderId="9" xfId="0" applyFont="1" applyBorder="1" applyAlignment="1">
      <alignment horizontal="center" vertical="center"/>
    </xf>
    <xf numFmtId="0" fontId="11" fillId="0" borderId="2" xfId="0" applyFont="1" applyBorder="1" applyAlignment="1">
      <alignment horizontal="center" vertical="center"/>
    </xf>
    <xf numFmtId="0" fontId="3" fillId="4" borderId="17" xfId="0" applyFont="1" applyFill="1" applyBorder="1" applyAlignment="1">
      <alignment horizontal="center" vertical="center"/>
    </xf>
    <xf numFmtId="0" fontId="3" fillId="4" borderId="28" xfId="0" applyFont="1" applyFill="1" applyBorder="1" applyAlignment="1">
      <alignment horizontal="center" vertical="center"/>
    </xf>
    <xf numFmtId="0" fontId="3" fillId="4" borderId="32" xfId="0" applyFont="1" applyFill="1" applyBorder="1" applyAlignment="1">
      <alignment horizontal="center" vertical="center"/>
    </xf>
    <xf numFmtId="0" fontId="11" fillId="0" borderId="0" xfId="0" applyFont="1" applyAlignment="1">
      <alignment horizontal="right"/>
    </xf>
    <xf numFmtId="0" fontId="11" fillId="0" borderId="0" xfId="0" applyFont="1" applyAlignment="1">
      <alignment horizontal="right" vertical="center"/>
    </xf>
    <xf numFmtId="0" fontId="6" fillId="2" borderId="6" xfId="0" applyFont="1" applyFill="1" applyBorder="1" applyAlignment="1">
      <alignment horizontal="center" vertical="center" wrapText="1"/>
    </xf>
    <xf numFmtId="0" fontId="6" fillId="2" borderId="14"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3" xfId="0" applyFont="1" applyFill="1" applyBorder="1" applyAlignment="1">
      <alignment horizontal="center" vertical="center"/>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xf>
    <xf numFmtId="0" fontId="4" fillId="0" borderId="33" xfId="0" applyFont="1" applyBorder="1" applyAlignment="1">
      <alignment horizontal="center" vertical="center" wrapText="1"/>
    </xf>
    <xf numFmtId="0" fontId="4" fillId="0" borderId="34" xfId="0" applyFont="1" applyBorder="1" applyAlignment="1">
      <alignment horizontal="center" vertical="center"/>
    </xf>
    <xf numFmtId="0" fontId="6" fillId="2" borderId="10" xfId="0" applyFont="1" applyFill="1" applyBorder="1" applyAlignment="1">
      <alignment horizontal="center" vertical="center"/>
    </xf>
    <xf numFmtId="0" fontId="3" fillId="4" borderId="30" xfId="0" applyFont="1" applyFill="1" applyBorder="1" applyAlignment="1">
      <alignment horizontal="center" vertical="center"/>
    </xf>
    <xf numFmtId="0" fontId="4" fillId="5" borderId="29" xfId="0" applyFont="1" applyFill="1" applyBorder="1" applyAlignment="1">
      <alignment horizontal="center" vertical="center" wrapText="1"/>
    </xf>
    <xf numFmtId="0" fontId="4" fillId="5" borderId="16"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30" xfId="0" applyFont="1" applyFill="1" applyBorder="1" applyAlignment="1">
      <alignment horizontal="center" vertical="center" wrapText="1"/>
    </xf>
    <xf numFmtId="0" fontId="4" fillId="0" borderId="39" xfId="0" applyFont="1" applyBorder="1" applyAlignment="1">
      <alignment horizontal="center" vertical="center"/>
    </xf>
    <xf numFmtId="0" fontId="4" fillId="5" borderId="39" xfId="0" applyFont="1" applyFill="1" applyBorder="1" applyAlignment="1">
      <alignment horizontal="center" vertical="center" wrapText="1"/>
    </xf>
    <xf numFmtId="0" fontId="4" fillId="0" borderId="40" xfId="0" applyFont="1" applyBorder="1" applyAlignment="1">
      <alignment horizontal="center" vertical="center"/>
    </xf>
    <xf numFmtId="0" fontId="4" fillId="0" borderId="38" xfId="0" applyFont="1" applyBorder="1" applyAlignment="1">
      <alignment horizontal="center" vertical="center"/>
    </xf>
    <xf numFmtId="0" fontId="4" fillId="0" borderId="41" xfId="0" applyFont="1" applyBorder="1" applyAlignment="1">
      <alignment horizontal="center" vertical="center"/>
    </xf>
    <xf numFmtId="0" fontId="4" fillId="5" borderId="40" xfId="0" applyFont="1" applyFill="1" applyBorder="1" applyAlignment="1">
      <alignment horizontal="center" vertical="center"/>
    </xf>
    <xf numFmtId="0" fontId="2" fillId="0" borderId="40" xfId="0" applyFont="1" applyBorder="1" applyAlignment="1">
      <alignment horizontal="center" vertical="center" wrapText="1"/>
    </xf>
    <xf numFmtId="0" fontId="8" fillId="0" borderId="40" xfId="0" applyFont="1" applyBorder="1" applyAlignment="1">
      <alignment horizontal="center" vertical="center" wrapText="1"/>
    </xf>
    <xf numFmtId="0" fontId="0" fillId="5" borderId="0" xfId="0" applyFill="1" applyAlignment="1">
      <alignment horizontal="center" vertical="center"/>
    </xf>
    <xf numFmtId="0" fontId="0" fillId="0" borderId="0" xfId="0" applyAlignment="1">
      <alignment vertical="center"/>
    </xf>
    <xf numFmtId="0" fontId="6" fillId="2" borderId="18" xfId="0" applyFont="1" applyFill="1" applyBorder="1" applyAlignment="1">
      <alignment horizontal="center" vertical="center" wrapText="1"/>
    </xf>
    <xf numFmtId="0" fontId="4" fillId="0" borderId="8" xfId="0" applyFont="1" applyBorder="1" applyAlignment="1">
      <alignment horizontal="center" vertical="center"/>
    </xf>
    <xf numFmtId="0" fontId="4" fillId="0" borderId="24" xfId="0" applyFont="1" applyBorder="1" applyAlignment="1">
      <alignment horizontal="center" vertical="center" wrapText="1"/>
    </xf>
    <xf numFmtId="0" fontId="4" fillId="0" borderId="24" xfId="0" applyFont="1" applyBorder="1" applyAlignment="1">
      <alignment horizontal="center" vertical="center"/>
    </xf>
    <xf numFmtId="0" fontId="4" fillId="0" borderId="42" xfId="0" applyFont="1" applyBorder="1" applyAlignment="1">
      <alignment horizontal="center" vertical="center"/>
    </xf>
    <xf numFmtId="0" fontId="4" fillId="0" borderId="47" xfId="0" applyFont="1" applyBorder="1" applyAlignment="1">
      <alignment horizontal="center" vertical="center"/>
    </xf>
    <xf numFmtId="0" fontId="4" fillId="0" borderId="43" xfId="0" applyFont="1" applyBorder="1" applyAlignment="1">
      <alignment horizontal="center" vertical="center"/>
    </xf>
    <xf numFmtId="0" fontId="4" fillId="5" borderId="24" xfId="0" applyFont="1" applyFill="1" applyBorder="1" applyAlignment="1">
      <alignment horizontal="center" vertical="center"/>
    </xf>
    <xf numFmtId="0" fontId="2"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9" xfId="0" applyFont="1" applyBorder="1" applyAlignment="1">
      <alignment horizontal="center" vertical="center" wrapText="1"/>
    </xf>
    <xf numFmtId="0" fontId="15" fillId="0" borderId="0" xfId="1"/>
    <xf numFmtId="0" fontId="16" fillId="0" borderId="27" xfId="1" applyFont="1" applyBorder="1" applyAlignment="1">
      <alignment horizontal="center" vertical="center" wrapText="1"/>
    </xf>
    <xf numFmtId="0" fontId="16" fillId="0" borderId="29" xfId="1" applyFont="1" applyBorder="1" applyAlignment="1">
      <alignment horizontal="center" vertical="center" wrapText="1"/>
    </xf>
    <xf numFmtId="0" fontId="16" fillId="0" borderId="16" xfId="1" applyFont="1" applyBorder="1" applyAlignment="1">
      <alignment horizontal="center" vertical="center" wrapText="1"/>
    </xf>
    <xf numFmtId="0" fontId="16" fillId="0" borderId="16" xfId="1" applyFont="1" applyBorder="1" applyAlignment="1">
      <alignment horizontal="center" vertical="center"/>
    </xf>
    <xf numFmtId="0" fontId="16" fillId="0" borderId="30" xfId="1" applyFont="1" applyBorder="1" applyAlignment="1">
      <alignment horizontal="center" vertical="center" wrapText="1"/>
    </xf>
    <xf numFmtId="0" fontId="16" fillId="0" borderId="17" xfId="1" applyFont="1" applyBorder="1" applyAlignment="1">
      <alignment horizontal="center" vertical="center" wrapText="1"/>
    </xf>
    <xf numFmtId="0" fontId="16" fillId="0" borderId="17" xfId="1" applyFont="1" applyBorder="1" applyAlignment="1">
      <alignment horizontal="center" vertical="center"/>
    </xf>
    <xf numFmtId="0" fontId="16" fillId="0" borderId="0" xfId="1" applyFont="1" applyAlignment="1">
      <alignment horizontal="center" vertical="center" wrapText="1"/>
    </xf>
    <xf numFmtId="0" fontId="16" fillId="0" borderId="34" xfId="1" applyFont="1" applyBorder="1" applyAlignment="1">
      <alignment horizontal="center" vertical="center" wrapText="1"/>
    </xf>
    <xf numFmtId="0" fontId="16" fillId="0" borderId="35" xfId="1" applyFont="1" applyBorder="1" applyAlignment="1">
      <alignment horizontal="center" vertical="center" wrapText="1"/>
    </xf>
    <xf numFmtId="0" fontId="16" fillId="0" borderId="35" xfId="1" applyFont="1" applyBorder="1" applyAlignment="1">
      <alignment horizontal="center" vertical="center"/>
    </xf>
    <xf numFmtId="0" fontId="15" fillId="0" borderId="0" xfId="1" quotePrefix="1"/>
    <xf numFmtId="0" fontId="18" fillId="0" borderId="0" xfId="1" applyFont="1"/>
    <xf numFmtId="0" fontId="19" fillId="0" borderId="22" xfId="1" applyFont="1" applyBorder="1" applyAlignment="1">
      <alignment horizontal="center" vertical="center"/>
    </xf>
    <xf numFmtId="0" fontId="19" fillId="0" borderId="37" xfId="1" applyFont="1" applyBorder="1" applyAlignment="1">
      <alignment horizontal="center" vertical="center"/>
    </xf>
    <xf numFmtId="0" fontId="16" fillId="0" borderId="49" xfId="1" applyFont="1" applyBorder="1" applyAlignment="1">
      <alignment horizontal="center" vertical="center" wrapText="1"/>
    </xf>
    <xf numFmtId="0" fontId="15" fillId="0" borderId="49" xfId="1" applyBorder="1"/>
    <xf numFmtId="0" fontId="20" fillId="0" borderId="49" xfId="1" applyFont="1" applyBorder="1" applyAlignment="1">
      <alignment horizontal="right"/>
    </xf>
    <xf numFmtId="0" fontId="21" fillId="0" borderId="49" xfId="1" applyFont="1" applyBorder="1"/>
    <xf numFmtId="0" fontId="22" fillId="0" borderId="49" xfId="1" applyFont="1" applyBorder="1"/>
    <xf numFmtId="0" fontId="15" fillId="0" borderId="49" xfId="1" applyBorder="1" applyAlignment="1">
      <alignment horizontal="right"/>
    </xf>
    <xf numFmtId="0" fontId="16" fillId="0" borderId="53" xfId="1" applyFont="1" applyBorder="1" applyAlignment="1">
      <alignment horizontal="center" vertical="center"/>
    </xf>
    <xf numFmtId="0" fontId="16" fillId="0" borderId="52" xfId="1" applyFont="1" applyBorder="1" applyAlignment="1">
      <alignment horizontal="center" vertical="center" wrapText="1"/>
    </xf>
    <xf numFmtId="0" fontId="16" fillId="5" borderId="16" xfId="1" applyFont="1" applyFill="1" applyBorder="1" applyAlignment="1">
      <alignment horizontal="center" vertical="center"/>
    </xf>
    <xf numFmtId="0" fontId="16" fillId="5" borderId="53" xfId="1" applyFont="1" applyFill="1" applyBorder="1" applyAlignment="1">
      <alignment horizontal="center" vertical="center"/>
    </xf>
    <xf numFmtId="0" fontId="16" fillId="6" borderId="35" xfId="1" applyFont="1" applyFill="1" applyBorder="1" applyAlignment="1">
      <alignment horizontal="center" vertical="center"/>
    </xf>
    <xf numFmtId="0" fontId="16" fillId="6" borderId="17" xfId="1" applyFont="1" applyFill="1" applyBorder="1" applyAlignment="1">
      <alignment horizontal="center" vertical="center"/>
    </xf>
    <xf numFmtId="0" fontId="16" fillId="6" borderId="16" xfId="1" applyFont="1" applyFill="1" applyBorder="1" applyAlignment="1">
      <alignment horizontal="center" vertical="center"/>
    </xf>
    <xf numFmtId="0" fontId="4" fillId="0" borderId="40" xfId="0" applyFont="1" applyBorder="1" applyAlignment="1">
      <alignment horizontal="center" vertical="center" wrapText="1"/>
    </xf>
    <xf numFmtId="0" fontId="2" fillId="0" borderId="8" xfId="0" applyFont="1" applyBorder="1" applyAlignment="1">
      <alignment horizontal="center" vertical="center" wrapText="1"/>
    </xf>
    <xf numFmtId="0" fontId="4" fillId="0" borderId="55" xfId="0" applyFont="1" applyBorder="1" applyAlignment="1">
      <alignment horizontal="center" vertical="center"/>
    </xf>
    <xf numFmtId="0" fontId="2" fillId="0" borderId="55"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59" xfId="0" applyFont="1" applyBorder="1" applyAlignment="1">
      <alignment horizontal="center" vertical="center"/>
    </xf>
    <xf numFmtId="0" fontId="19" fillId="0" borderId="26" xfId="1" applyFont="1" applyBorder="1" applyAlignment="1">
      <alignment horizontal="center" vertical="center"/>
    </xf>
    <xf numFmtId="0" fontId="21" fillId="0" borderId="0" xfId="1" applyFont="1"/>
    <xf numFmtId="0" fontId="4" fillId="0" borderId="53" xfId="0" applyFont="1" applyBorder="1" applyAlignment="1">
      <alignment horizontal="center" vertical="center"/>
    </xf>
    <xf numFmtId="0" fontId="3" fillId="4" borderId="8" xfId="0" applyFont="1" applyFill="1" applyBorder="1" applyAlignment="1">
      <alignment horizontal="center" vertical="center"/>
    </xf>
    <xf numFmtId="0" fontId="4" fillId="0" borderId="64" xfId="0" applyFont="1" applyBorder="1" applyAlignment="1">
      <alignment horizontal="center" vertical="center"/>
    </xf>
    <xf numFmtId="0" fontId="4" fillId="0" borderId="63" xfId="0" applyFont="1" applyBorder="1" applyAlignment="1">
      <alignment horizontal="center" vertical="center"/>
    </xf>
    <xf numFmtId="0" fontId="4" fillId="0" borderId="66" xfId="0" applyFont="1" applyBorder="1" applyAlignment="1">
      <alignment horizontal="center" vertical="center"/>
    </xf>
    <xf numFmtId="0" fontId="4" fillId="0" borderId="65" xfId="0" applyFont="1" applyBorder="1" applyAlignment="1">
      <alignment horizontal="center" vertical="center"/>
    </xf>
    <xf numFmtId="0" fontId="4" fillId="0" borderId="68" xfId="0" applyFont="1" applyBorder="1" applyAlignment="1">
      <alignment horizontal="center" vertical="center"/>
    </xf>
    <xf numFmtId="0" fontId="4" fillId="0" borderId="67" xfId="0" applyFont="1" applyBorder="1" applyAlignment="1">
      <alignment horizontal="center" vertical="center"/>
    </xf>
    <xf numFmtId="0" fontId="4" fillId="0" borderId="51"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3" fillId="4" borderId="76" xfId="0" applyFont="1" applyFill="1" applyBorder="1" applyAlignment="1">
      <alignment horizontal="center" vertical="center"/>
    </xf>
    <xf numFmtId="0" fontId="4" fillId="0" borderId="75" xfId="0" applyFont="1" applyBorder="1" applyAlignment="1">
      <alignment horizontal="center" vertical="center"/>
    </xf>
    <xf numFmtId="0" fontId="4" fillId="0" borderId="79" xfId="0" applyFont="1" applyBorder="1" applyAlignment="1">
      <alignment horizontal="center" vertical="center" wrapText="1"/>
    </xf>
    <xf numFmtId="0" fontId="4" fillId="0" borderId="80" xfId="0" applyFont="1" applyBorder="1" applyAlignment="1">
      <alignment horizontal="center" vertical="center" wrapText="1"/>
    </xf>
    <xf numFmtId="0" fontId="4" fillId="5" borderId="69" xfId="0" applyFont="1" applyFill="1" applyBorder="1" applyAlignment="1">
      <alignment horizontal="center" vertical="center" wrapText="1"/>
    </xf>
    <xf numFmtId="0" fontId="4" fillId="5" borderId="81" xfId="0" applyFont="1" applyFill="1" applyBorder="1" applyAlignment="1">
      <alignment horizontal="center" vertical="center" wrapText="1"/>
    </xf>
    <xf numFmtId="0" fontId="4" fillId="0" borderId="82" xfId="0" applyFont="1" applyBorder="1" applyAlignment="1">
      <alignment horizontal="center" vertical="center" wrapText="1"/>
    </xf>
    <xf numFmtId="0" fontId="4" fillId="0" borderId="63" xfId="0" applyFont="1" applyBorder="1" applyAlignment="1">
      <alignment horizontal="center" vertical="center" wrapText="1"/>
    </xf>
    <xf numFmtId="0" fontId="4" fillId="0" borderId="81" xfId="0" applyFont="1" applyBorder="1" applyAlignment="1">
      <alignment horizontal="center" vertical="center"/>
    </xf>
    <xf numFmtId="0" fontId="4" fillId="0" borderId="7" xfId="0" applyFont="1" applyBorder="1" applyAlignment="1">
      <alignment horizontal="center" vertical="center"/>
    </xf>
    <xf numFmtId="0" fontId="4" fillId="0" borderId="85" xfId="0" applyFont="1" applyBorder="1" applyAlignment="1">
      <alignment horizontal="center" vertical="center"/>
    </xf>
    <xf numFmtId="0" fontId="4" fillId="0" borderId="79" xfId="0" applyFont="1" applyBorder="1" applyAlignment="1">
      <alignment horizontal="center" vertical="center"/>
    </xf>
    <xf numFmtId="0" fontId="4" fillId="0" borderId="80" xfId="0" applyFont="1" applyBorder="1" applyAlignment="1">
      <alignment horizontal="center" vertical="center"/>
    </xf>
    <xf numFmtId="0" fontId="4" fillId="0" borderId="86" xfId="0" applyFont="1" applyBorder="1" applyAlignment="1">
      <alignment horizontal="center" vertical="center"/>
    </xf>
    <xf numFmtId="0" fontId="4" fillId="0" borderId="88" xfId="0" applyFont="1" applyBorder="1" applyAlignment="1">
      <alignment horizontal="center" vertical="center"/>
    </xf>
    <xf numFmtId="0" fontId="4" fillId="5" borderId="79" xfId="0" applyFont="1" applyFill="1" applyBorder="1" applyAlignment="1">
      <alignment horizontal="center" vertical="center"/>
    </xf>
    <xf numFmtId="0" fontId="4" fillId="5" borderId="88" xfId="0" applyFont="1" applyFill="1" applyBorder="1" applyAlignment="1">
      <alignment horizontal="center" vertical="center"/>
    </xf>
    <xf numFmtId="0" fontId="4" fillId="0" borderId="89" xfId="0" applyFont="1" applyBorder="1" applyAlignment="1">
      <alignment horizontal="center" vertical="center"/>
    </xf>
    <xf numFmtId="0" fontId="6" fillId="2" borderId="92" xfId="0" applyFont="1" applyFill="1" applyBorder="1" applyAlignment="1">
      <alignment horizontal="center" vertical="center" wrapText="1"/>
    </xf>
    <xf numFmtId="0" fontId="2" fillId="0" borderId="80" xfId="0" applyFont="1" applyBorder="1" applyAlignment="1">
      <alignment horizontal="center" vertical="center" wrapText="1"/>
    </xf>
    <xf numFmtId="0" fontId="8" fillId="0" borderId="55" xfId="0" applyFont="1" applyBorder="1" applyAlignment="1">
      <alignment horizontal="center" vertical="center" wrapText="1"/>
    </xf>
    <xf numFmtId="0" fontId="2" fillId="0" borderId="94" xfId="0" applyFont="1" applyBorder="1" applyAlignment="1">
      <alignment horizontal="center" vertical="center" wrapText="1"/>
    </xf>
    <xf numFmtId="0" fontId="2" fillId="0" borderId="97" xfId="0" applyFont="1" applyBorder="1" applyAlignment="1">
      <alignment horizontal="center" vertical="center" wrapText="1"/>
    </xf>
    <xf numFmtId="0" fontId="2" fillId="0" borderId="96"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99" xfId="0" applyFont="1" applyBorder="1" applyAlignment="1">
      <alignment horizontal="center" vertical="center" wrapText="1"/>
    </xf>
    <xf numFmtId="0" fontId="2" fillId="0" borderId="101" xfId="0" applyFont="1" applyBorder="1" applyAlignment="1">
      <alignment horizontal="center" vertical="center" wrapText="1"/>
    </xf>
    <xf numFmtId="0" fontId="2" fillId="0" borderId="100" xfId="0" applyFont="1" applyBorder="1" applyAlignment="1">
      <alignment horizontal="center" vertical="center" wrapText="1"/>
    </xf>
    <xf numFmtId="0" fontId="2" fillId="0" borderId="57" xfId="0" applyFont="1" applyBorder="1" applyAlignment="1">
      <alignment horizontal="center" vertical="center" wrapText="1"/>
    </xf>
    <xf numFmtId="0" fontId="4" fillId="0" borderId="102" xfId="0" applyFont="1" applyBorder="1" applyAlignment="1">
      <alignment horizontal="center" vertical="center" wrapText="1"/>
    </xf>
    <xf numFmtId="0" fontId="4" fillId="5" borderId="103" xfId="0" applyFont="1" applyFill="1" applyBorder="1" applyAlignment="1">
      <alignment horizontal="center" vertical="center" wrapText="1"/>
    </xf>
    <xf numFmtId="0" fontId="4" fillId="0" borderId="88" xfId="0" applyFont="1" applyBorder="1" applyAlignment="1">
      <alignment horizontal="center" vertical="center" wrapText="1"/>
    </xf>
    <xf numFmtId="0" fontId="4" fillId="0" borderId="21" xfId="0" applyFont="1" applyBorder="1" applyAlignment="1">
      <alignment horizontal="center" vertical="center"/>
    </xf>
    <xf numFmtId="0" fontId="2" fillId="0" borderId="20" xfId="0" applyFont="1" applyBorder="1" applyAlignment="1">
      <alignment horizontal="center" vertical="center" wrapText="1"/>
    </xf>
    <xf numFmtId="0" fontId="2" fillId="0" borderId="104" xfId="0" applyFont="1" applyBorder="1" applyAlignment="1">
      <alignment horizontal="center" vertical="center" wrapText="1"/>
    </xf>
    <xf numFmtId="0" fontId="4" fillId="0" borderId="52" xfId="0" applyFont="1" applyBorder="1" applyAlignment="1">
      <alignment horizontal="center" vertical="center"/>
    </xf>
    <xf numFmtId="0" fontId="4" fillId="5" borderId="53" xfId="0" applyFont="1" applyFill="1" applyBorder="1" applyAlignment="1">
      <alignment horizontal="center" vertical="center"/>
    </xf>
    <xf numFmtId="0" fontId="2" fillId="0" borderId="53" xfId="0" applyFont="1" applyBorder="1" applyAlignment="1">
      <alignment horizontal="center" vertical="center" wrapText="1"/>
    </xf>
    <xf numFmtId="0" fontId="2" fillId="0" borderId="105" xfId="0" applyFont="1" applyBorder="1" applyAlignment="1">
      <alignment horizontal="center" vertical="center" wrapText="1"/>
    </xf>
    <xf numFmtId="0" fontId="8" fillId="0" borderId="53" xfId="0" applyFont="1" applyBorder="1" applyAlignment="1">
      <alignment horizontal="center" vertical="center" wrapText="1"/>
    </xf>
    <xf numFmtId="0" fontId="4" fillId="5" borderId="80" xfId="0" applyFont="1" applyFill="1" applyBorder="1" applyAlignment="1">
      <alignment horizontal="center" vertical="center"/>
    </xf>
    <xf numFmtId="0" fontId="8" fillId="0" borderId="80" xfId="0" applyFont="1" applyBorder="1" applyAlignment="1">
      <alignment horizontal="center" vertical="center" wrapText="1"/>
    </xf>
    <xf numFmtId="0" fontId="8" fillId="0" borderId="93" xfId="0" applyFont="1" applyBorder="1" applyAlignment="1">
      <alignment horizontal="center" vertical="center" wrapText="1"/>
    </xf>
    <xf numFmtId="0" fontId="4" fillId="0" borderId="107" xfId="0" applyFont="1" applyBorder="1" applyAlignment="1">
      <alignment horizontal="center" vertical="center" wrapText="1"/>
    </xf>
    <xf numFmtId="0" fontId="4" fillId="5" borderId="108" xfId="0" applyFont="1" applyFill="1" applyBorder="1" applyAlignment="1">
      <alignment horizontal="center" vertical="center" wrapText="1"/>
    </xf>
    <xf numFmtId="0" fontId="3" fillId="4" borderId="46" xfId="0" applyFont="1" applyFill="1" applyBorder="1" applyAlignment="1">
      <alignment horizontal="center" vertical="center"/>
    </xf>
    <xf numFmtId="0" fontId="3" fillId="4" borderId="109" xfId="0" applyFont="1" applyFill="1" applyBorder="1" applyAlignment="1">
      <alignment horizontal="center" vertical="center"/>
    </xf>
    <xf numFmtId="0" fontId="2" fillId="0" borderId="110" xfId="0" applyFont="1" applyBorder="1" applyAlignment="1">
      <alignment horizontal="center" vertical="center" wrapText="1"/>
    </xf>
    <xf numFmtId="0" fontId="3" fillId="4" borderId="115" xfId="0" applyFont="1" applyFill="1" applyBorder="1" applyAlignment="1">
      <alignment horizontal="center" vertical="center"/>
    </xf>
    <xf numFmtId="0" fontId="3" fillId="4" borderId="112" xfId="0" applyFont="1" applyFill="1" applyBorder="1" applyAlignment="1">
      <alignment horizontal="center" vertical="center"/>
    </xf>
    <xf numFmtId="0" fontId="3" fillId="4" borderId="116" xfId="0" applyFont="1" applyFill="1" applyBorder="1" applyAlignment="1">
      <alignment horizontal="center" vertical="center"/>
    </xf>
    <xf numFmtId="0" fontId="3" fillId="4" borderId="113" xfId="0" applyFont="1" applyFill="1" applyBorder="1" applyAlignment="1">
      <alignment horizontal="center" vertical="center"/>
    </xf>
    <xf numFmtId="0" fontId="3" fillId="4" borderId="48" xfId="0" applyFont="1" applyFill="1" applyBorder="1" applyAlignment="1">
      <alignment horizontal="center" vertical="center"/>
    </xf>
    <xf numFmtId="0" fontId="3" fillId="4" borderId="114" xfId="0" applyFont="1" applyFill="1" applyBorder="1" applyAlignment="1">
      <alignment horizontal="center" vertical="center"/>
    </xf>
    <xf numFmtId="0" fontId="4" fillId="0" borderId="117" xfId="0" applyFont="1" applyBorder="1" applyAlignment="1">
      <alignment horizontal="center" vertical="center"/>
    </xf>
    <xf numFmtId="0" fontId="8" fillId="0" borderId="97" xfId="0" applyFont="1" applyBorder="1" applyAlignment="1">
      <alignment horizontal="center" vertical="center" wrapText="1"/>
    </xf>
    <xf numFmtId="0" fontId="0" fillId="0" borderId="118" xfId="0" applyBorder="1"/>
    <xf numFmtId="0" fontId="2" fillId="0" borderId="79" xfId="0" applyFont="1" applyBorder="1" applyAlignment="1">
      <alignment horizontal="center" vertical="center" wrapText="1"/>
    </xf>
    <xf numFmtId="0" fontId="2" fillId="0" borderId="0" xfId="0" applyFont="1" applyAlignment="1">
      <alignment horizontal="center" vertical="center" wrapText="1"/>
    </xf>
    <xf numFmtId="0" fontId="8" fillId="0" borderId="0" xfId="0" applyFont="1" applyAlignment="1">
      <alignment horizontal="center" vertical="center" wrapText="1"/>
    </xf>
    <xf numFmtId="0" fontId="2" fillId="0" borderId="118" xfId="0" applyFont="1" applyBorder="1" applyAlignment="1">
      <alignment horizontal="center" vertical="center" wrapText="1"/>
    </xf>
    <xf numFmtId="0" fontId="3" fillId="4" borderId="11" xfId="0" applyFont="1" applyFill="1" applyBorder="1" applyAlignment="1">
      <alignment horizontal="center" vertical="center"/>
    </xf>
    <xf numFmtId="0" fontId="3" fillId="4" borderId="120" xfId="0" applyFont="1" applyFill="1" applyBorder="1" applyAlignment="1">
      <alignment horizontal="center" vertical="center"/>
    </xf>
    <xf numFmtId="0" fontId="4" fillId="0" borderId="119" xfId="0" applyFont="1" applyBorder="1" applyAlignment="1">
      <alignment horizontal="center" vertical="center"/>
    </xf>
    <xf numFmtId="0" fontId="4" fillId="0" borderId="121" xfId="0" applyFont="1" applyBorder="1" applyAlignment="1">
      <alignment horizontal="center" vertical="center"/>
    </xf>
    <xf numFmtId="0" fontId="4" fillId="0" borderId="46" xfId="0" applyFont="1" applyBorder="1" applyAlignment="1">
      <alignment horizontal="center" vertical="center"/>
    </xf>
    <xf numFmtId="0" fontId="4" fillId="0" borderId="122" xfId="0" applyFont="1" applyBorder="1" applyAlignment="1">
      <alignment horizontal="center" vertical="center"/>
    </xf>
    <xf numFmtId="0" fontId="4" fillId="0" borderId="101" xfId="0" applyFont="1" applyBorder="1" applyAlignment="1">
      <alignment horizontal="center" vertical="center"/>
    </xf>
    <xf numFmtId="0" fontId="2" fillId="0" borderId="123"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124"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125" xfId="0" applyFont="1" applyBorder="1" applyAlignment="1">
      <alignment horizontal="center" vertical="center" wrapText="1"/>
    </xf>
    <xf numFmtId="0" fontId="4" fillId="0" borderId="62" xfId="0" applyFont="1" applyBorder="1" applyAlignment="1">
      <alignment horizontal="center" vertical="center"/>
    </xf>
    <xf numFmtId="0" fontId="4" fillId="0" borderId="60" xfId="0" applyFont="1" applyBorder="1" applyAlignment="1">
      <alignment horizontal="center" vertical="center"/>
    </xf>
    <xf numFmtId="0" fontId="4" fillId="0" borderId="82" xfId="0" applyFont="1" applyBorder="1" applyAlignment="1">
      <alignment horizontal="center" vertical="center"/>
    </xf>
    <xf numFmtId="0" fontId="4" fillId="0" borderId="104" xfId="0" applyFont="1" applyBorder="1" applyAlignment="1">
      <alignment horizontal="center" vertical="center"/>
    </xf>
    <xf numFmtId="0" fontId="2" fillId="0" borderId="60"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127" xfId="0" applyFont="1" applyBorder="1" applyAlignment="1">
      <alignment horizontal="center" vertical="center"/>
    </xf>
    <xf numFmtId="0" fontId="2" fillId="0" borderId="6"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8" xfId="0" applyFont="1" applyBorder="1" applyAlignment="1">
      <alignment horizontal="center" vertical="center" wrapText="1"/>
    </xf>
    <xf numFmtId="0" fontId="8" fillId="0" borderId="8" xfId="0" applyFont="1" applyBorder="1" applyAlignment="1">
      <alignment horizontal="center" vertical="center" wrapText="1"/>
    </xf>
    <xf numFmtId="0" fontId="11" fillId="0" borderId="7" xfId="0" applyFont="1" applyBorder="1" applyAlignment="1">
      <alignment horizontal="center" vertical="center"/>
    </xf>
    <xf numFmtId="0" fontId="11" fillId="0" borderId="76" xfId="0" applyFont="1" applyBorder="1" applyAlignment="1">
      <alignment horizontal="center" vertical="center"/>
    </xf>
    <xf numFmtId="0" fontId="11" fillId="0" borderId="5" xfId="0" applyFont="1" applyBorder="1" applyAlignment="1">
      <alignment horizontal="center" vertical="center"/>
    </xf>
    <xf numFmtId="0" fontId="11" fillId="0" borderId="8" xfId="0" applyFont="1" applyBorder="1" applyAlignment="1">
      <alignment horizontal="center" vertical="center"/>
    </xf>
    <xf numFmtId="0" fontId="11" fillId="0" borderId="13" xfId="0" applyFont="1" applyBorder="1" applyAlignment="1">
      <alignment horizontal="center" vertical="center"/>
    </xf>
    <xf numFmtId="0" fontId="16" fillId="0" borderId="2" xfId="1" applyFont="1" applyBorder="1" applyAlignment="1">
      <alignment vertical="center" wrapText="1"/>
    </xf>
    <xf numFmtId="0" fontId="16" fillId="0" borderId="42" xfId="1" applyFont="1" applyBorder="1" applyAlignment="1">
      <alignment horizontal="center" vertical="center" wrapText="1"/>
    </xf>
    <xf numFmtId="0" fontId="16" fillId="0" borderId="61" xfId="1" applyFont="1" applyBorder="1" applyAlignment="1">
      <alignment horizontal="center" vertical="center" wrapText="1"/>
    </xf>
    <xf numFmtId="0" fontId="16" fillId="0" borderId="129" xfId="1" applyFont="1" applyBorder="1" applyAlignment="1">
      <alignment horizontal="center" vertical="center" wrapText="1"/>
    </xf>
    <xf numFmtId="0" fontId="16" fillId="0" borderId="54" xfId="1" applyFont="1" applyBorder="1" applyAlignment="1">
      <alignment horizontal="center" vertical="center" wrapText="1"/>
    </xf>
    <xf numFmtId="0" fontId="16" fillId="0" borderId="54" xfId="1" applyFont="1" applyBorder="1" applyAlignment="1">
      <alignment horizontal="center" vertical="center"/>
    </xf>
    <xf numFmtId="0" fontId="16" fillId="5" borderId="54" xfId="1" applyFont="1" applyFill="1" applyBorder="1" applyAlignment="1">
      <alignment horizontal="center" vertical="center"/>
    </xf>
    <xf numFmtId="0" fontId="16" fillId="0" borderId="72" xfId="1" applyFont="1" applyBorder="1" applyAlignment="1">
      <alignment horizontal="center" vertical="center" wrapText="1"/>
    </xf>
    <xf numFmtId="0" fontId="16" fillId="0" borderId="86" xfId="1" applyFont="1" applyBorder="1" applyAlignment="1">
      <alignment horizontal="center" vertical="center" wrapText="1"/>
    </xf>
    <xf numFmtId="0" fontId="16" fillId="0" borderId="107" xfId="1" applyFont="1" applyBorder="1" applyAlignment="1">
      <alignment horizontal="center" vertical="center" wrapText="1"/>
    </xf>
    <xf numFmtId="0" fontId="2" fillId="0" borderId="88"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62" xfId="0" applyFont="1" applyBorder="1" applyAlignment="1">
      <alignment horizontal="center" vertical="center" wrapText="1"/>
    </xf>
    <xf numFmtId="0" fontId="8" fillId="0" borderId="60" xfId="0" applyFont="1" applyBorder="1" applyAlignment="1">
      <alignment horizontal="center" vertical="center" wrapText="1"/>
    </xf>
    <xf numFmtId="0" fontId="2" fillId="0" borderId="106" xfId="0" applyFont="1" applyBorder="1" applyAlignment="1">
      <alignment horizontal="center" vertical="center" wrapText="1"/>
    </xf>
    <xf numFmtId="0" fontId="4" fillId="0" borderId="50" xfId="0" applyFont="1" applyBorder="1" applyAlignment="1">
      <alignment horizontal="center" vertical="center" wrapText="1"/>
    </xf>
    <xf numFmtId="0" fontId="4" fillId="0" borderId="69" xfId="0" applyFont="1" applyBorder="1" applyAlignment="1">
      <alignment horizontal="center" vertical="center" wrapText="1"/>
    </xf>
    <xf numFmtId="0" fontId="4" fillId="0" borderId="72" xfId="0" applyFont="1" applyBorder="1" applyAlignment="1">
      <alignment horizontal="center" vertical="center" wrapText="1"/>
    </xf>
    <xf numFmtId="0" fontId="4" fillId="0" borderId="81"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56" xfId="0" applyFont="1" applyBorder="1" applyAlignment="1">
      <alignment horizontal="center" vertical="center"/>
    </xf>
    <xf numFmtId="0" fontId="4" fillId="0" borderId="50" xfId="0" applyFont="1" applyBorder="1" applyAlignment="1">
      <alignment horizontal="center" vertical="center"/>
    </xf>
    <xf numFmtId="0" fontId="4" fillId="0" borderId="107" xfId="0" applyFont="1" applyBorder="1" applyAlignment="1">
      <alignment horizontal="center" vertical="center"/>
    </xf>
    <xf numFmtId="0" fontId="4" fillId="0" borderId="76" xfId="0" applyFont="1" applyBorder="1" applyAlignment="1">
      <alignment horizontal="center" vertical="center"/>
    </xf>
    <xf numFmtId="0" fontId="4" fillId="0" borderId="5" xfId="0" applyFont="1" applyBorder="1" applyAlignment="1">
      <alignment horizontal="center" vertical="center"/>
    </xf>
    <xf numFmtId="0" fontId="4" fillId="0" borderId="133" xfId="0" applyFont="1" applyBorder="1" applyAlignment="1">
      <alignment horizontal="center" vertical="center"/>
    </xf>
    <xf numFmtId="0" fontId="4" fillId="0" borderId="134" xfId="0" applyFont="1" applyBorder="1" applyAlignment="1">
      <alignment horizontal="center" vertical="center"/>
    </xf>
    <xf numFmtId="0" fontId="4" fillId="0" borderId="135" xfId="0" applyFont="1" applyBorder="1" applyAlignment="1">
      <alignment horizontal="center" vertical="center"/>
    </xf>
    <xf numFmtId="0" fontId="4" fillId="0" borderId="136" xfId="0" applyFont="1" applyBorder="1" applyAlignment="1">
      <alignment horizontal="center" vertical="center"/>
    </xf>
    <xf numFmtId="0" fontId="4" fillId="0" borderId="137" xfId="0" applyFont="1" applyBorder="1" applyAlignment="1">
      <alignment horizontal="center" vertical="center"/>
    </xf>
    <xf numFmtId="0" fontId="4" fillId="0" borderId="138" xfId="0" applyFont="1" applyBorder="1" applyAlignment="1">
      <alignment horizontal="center" vertical="center"/>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139" xfId="0" applyFont="1" applyBorder="1" applyAlignment="1">
      <alignment horizontal="center" vertical="center" wrapText="1"/>
    </xf>
    <xf numFmtId="0" fontId="2" fillId="0" borderId="72" xfId="0" applyFont="1" applyBorder="1" applyAlignment="1">
      <alignment horizontal="center" vertical="center" wrapText="1"/>
    </xf>
    <xf numFmtId="0" fontId="2" fillId="0" borderId="70" xfId="0" applyFont="1" applyBorder="1" applyAlignment="1">
      <alignment horizontal="center" vertical="center" wrapText="1"/>
    </xf>
    <xf numFmtId="0" fontId="11" fillId="0" borderId="140" xfId="0" applyFont="1" applyBorder="1" applyAlignment="1">
      <alignment horizontal="center" vertical="center"/>
    </xf>
    <xf numFmtId="0" fontId="24" fillId="0" borderId="129" xfId="1" applyFont="1" applyBorder="1" applyAlignment="1">
      <alignment horizontal="center" vertical="center" wrapText="1"/>
    </xf>
    <xf numFmtId="0" fontId="25" fillId="0" borderId="0" xfId="0" applyFont="1"/>
    <xf numFmtId="0" fontId="26" fillId="7" borderId="8" xfId="1" applyFont="1" applyFill="1" applyBorder="1" applyAlignment="1">
      <alignment horizontal="center" vertical="center"/>
    </xf>
    <xf numFmtId="0" fontId="25" fillId="0" borderId="17" xfId="0" applyFont="1" applyBorder="1" applyAlignment="1">
      <alignment horizontal="center" vertical="center"/>
    </xf>
    <xf numFmtId="0" fontId="4" fillId="5" borderId="74" xfId="0" applyFont="1" applyFill="1" applyBorder="1" applyAlignment="1">
      <alignment horizontal="center" vertical="center" wrapText="1"/>
    </xf>
    <xf numFmtId="0" fontId="4" fillId="0" borderId="78" xfId="0" applyFont="1" applyBorder="1" applyAlignment="1">
      <alignment horizontal="center" vertical="center" wrapText="1"/>
    </xf>
    <xf numFmtId="0" fontId="3" fillId="0" borderId="78" xfId="0" applyFont="1" applyBorder="1" applyAlignment="1">
      <alignment horizontal="center" vertical="center" wrapText="1"/>
    </xf>
    <xf numFmtId="0" fontId="4" fillId="0" borderId="84" xfId="0" applyFont="1" applyBorder="1" applyAlignment="1">
      <alignment horizontal="center" vertical="center"/>
    </xf>
    <xf numFmtId="0" fontId="4" fillId="0" borderId="49" xfId="0" applyFont="1" applyBorder="1" applyAlignment="1">
      <alignment horizontal="center" vertical="center"/>
    </xf>
    <xf numFmtId="0" fontId="4" fillId="0" borderId="83" xfId="0" applyFont="1" applyBorder="1" applyAlignment="1">
      <alignment horizontal="center" vertical="center"/>
    </xf>
    <xf numFmtId="0" fontId="4" fillId="0" borderId="87" xfId="0" applyFont="1" applyBorder="1" applyAlignment="1">
      <alignment horizontal="center" vertical="center"/>
    </xf>
    <xf numFmtId="0" fontId="2" fillId="0" borderId="74" xfId="0" applyFont="1" applyBorder="1" applyAlignment="1">
      <alignment horizontal="center" vertical="center" wrapText="1"/>
    </xf>
    <xf numFmtId="0" fontId="2" fillId="0" borderId="95" xfId="0" applyFont="1" applyBorder="1" applyAlignment="1">
      <alignment horizontal="center" vertical="center" wrapText="1"/>
    </xf>
    <xf numFmtId="0" fontId="8" fillId="0" borderId="78" xfId="0" applyFont="1" applyBorder="1" applyAlignment="1">
      <alignment horizontal="center" vertical="center" wrapText="1"/>
    </xf>
    <xf numFmtId="0" fontId="8" fillId="0" borderId="98" xfId="0" applyFont="1" applyBorder="1" applyAlignment="1">
      <alignment horizontal="center" vertical="center" wrapText="1"/>
    </xf>
    <xf numFmtId="0" fontId="4" fillId="5" borderId="34" xfId="0" applyFont="1" applyFill="1" applyBorder="1" applyAlignment="1">
      <alignment horizontal="center" vertical="center" wrapText="1"/>
    </xf>
    <xf numFmtId="0" fontId="4" fillId="0" borderId="126" xfId="0" applyFont="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6" xfId="1" applyFont="1" applyFill="1" applyBorder="1" applyAlignment="1">
      <alignment horizontal="center" vertical="center" wrapText="1"/>
    </xf>
    <xf numFmtId="0" fontId="1" fillId="4" borderId="17" xfId="1" applyFont="1" applyFill="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0" fillId="0" borderId="0" xfId="0" applyAlignment="1"/>
    <xf numFmtId="0" fontId="2" fillId="0" borderId="0" xfId="0" applyFont="1" applyAlignment="1">
      <alignment horizontal="left"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26"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4"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9" fillId="0" borderId="0" xfId="0" applyFont="1" applyAlignment="1">
      <alignment horizontal="center" vertical="center"/>
    </xf>
    <xf numFmtId="0" fontId="10" fillId="0" borderId="0" xfId="0" applyFont="1" applyAlignment="1">
      <alignment horizontal="center" vertical="center"/>
    </xf>
    <xf numFmtId="0" fontId="0" fillId="0" borderId="0" xfId="0" applyAlignment="1">
      <alignment horizontal="right"/>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19"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90"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91" xfId="0" applyFont="1" applyFill="1" applyBorder="1" applyAlignment="1">
      <alignment horizontal="center" vertical="center" wrapText="1"/>
    </xf>
    <xf numFmtId="0" fontId="3" fillId="4" borderId="28" xfId="0" applyFont="1" applyFill="1" applyBorder="1" applyAlignment="1">
      <alignment horizontal="right" vertical="center" wrapText="1"/>
    </xf>
    <xf numFmtId="0" fontId="3" fillId="4" borderId="30"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6" fillId="4" borderId="111" xfId="0" applyFont="1" applyFill="1" applyBorder="1" applyAlignment="1">
      <alignment horizontal="center" vertical="center" wrapText="1"/>
    </xf>
    <xf numFmtId="0" fontId="6" fillId="4" borderId="48" xfId="0" applyFont="1" applyFill="1" applyBorder="1" applyAlignment="1">
      <alignment horizontal="center" vertical="center" wrapText="1"/>
    </xf>
    <xf numFmtId="0" fontId="6" fillId="4" borderId="112" xfId="0" applyFont="1" applyFill="1" applyBorder="1" applyAlignment="1">
      <alignment horizontal="center" vertical="center" wrapText="1"/>
    </xf>
    <xf numFmtId="0" fontId="6" fillId="4" borderId="113" xfId="0" applyFont="1" applyFill="1" applyBorder="1" applyAlignment="1">
      <alignment horizontal="center" vertical="center" wrapText="1"/>
    </xf>
    <xf numFmtId="0" fontId="14" fillId="4" borderId="48" xfId="0" applyFont="1" applyFill="1" applyBorder="1" applyAlignment="1">
      <alignment horizontal="center" vertical="center" wrapText="1"/>
    </xf>
    <xf numFmtId="0" fontId="14" fillId="4" borderId="114" xfId="0" applyFont="1" applyFill="1" applyBorder="1" applyAlignment="1">
      <alignment horizontal="center" vertical="center" wrapText="1"/>
    </xf>
    <xf numFmtId="0" fontId="12" fillId="0" borderId="26" xfId="0" applyFont="1" applyBorder="1" applyAlignment="1">
      <alignment horizontal="center" wrapText="1"/>
    </xf>
    <xf numFmtId="0" fontId="11" fillId="0" borderId="0" xfId="0" applyFont="1" applyAlignment="1">
      <alignment horizontal="center" vertical="center" wrapText="1"/>
    </xf>
    <xf numFmtId="0" fontId="3" fillId="4" borderId="73" xfId="0" applyFont="1" applyFill="1" applyBorder="1" applyAlignment="1">
      <alignment horizontal="right" vertical="center" wrapText="1"/>
    </xf>
    <xf numFmtId="0" fontId="3" fillId="4" borderId="77" xfId="0" applyFont="1" applyFill="1" applyBorder="1" applyAlignment="1">
      <alignment horizontal="center" vertical="center"/>
    </xf>
    <xf numFmtId="0" fontId="3" fillId="4" borderId="73" xfId="0" applyFont="1" applyFill="1" applyBorder="1" applyAlignment="1">
      <alignment horizontal="center" vertical="center" wrapText="1"/>
    </xf>
    <xf numFmtId="0" fontId="3" fillId="4" borderId="77" xfId="0" applyFont="1" applyFill="1" applyBorder="1" applyAlignment="1">
      <alignment horizontal="center" vertical="center" wrapText="1"/>
    </xf>
    <xf numFmtId="0" fontId="3" fillId="4" borderId="59"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4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7" xfId="0" applyFont="1" applyBorder="1" applyAlignment="1">
      <alignment horizontal="center" vertical="center" wrapText="1"/>
    </xf>
    <xf numFmtId="0" fontId="0" fillId="0" borderId="0" xfId="0" applyAlignment="1">
      <alignment horizontal="left" vertical="top" wrapText="1"/>
    </xf>
    <xf numFmtId="0" fontId="12" fillId="0" borderId="0" xfId="0" applyFont="1" applyAlignment="1">
      <alignment horizontal="center" vertical="center" wrapText="1"/>
    </xf>
    <xf numFmtId="0" fontId="11" fillId="0" borderId="0" xfId="0" applyFont="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3"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3" xfId="0" applyFont="1" applyBorder="1" applyAlignment="1">
      <alignment horizontal="center" vertical="center"/>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3" xfId="0" applyBorder="1" applyAlignment="1">
      <alignment horizontal="center" vertical="center" wrapText="1"/>
    </xf>
    <xf numFmtId="0" fontId="0" fillId="0" borderId="0" xfId="0" applyAlignment="1">
      <alignment horizontal="center"/>
    </xf>
    <xf numFmtId="0" fontId="0" fillId="0" borderId="0" xfId="0" applyAlignment="1">
      <alignment horizontal="left"/>
    </xf>
    <xf numFmtId="0" fontId="0" fillId="0" borderId="0" xfId="0" applyAlignment="1">
      <alignment horizontal="center" vertical="center"/>
    </xf>
    <xf numFmtId="0" fontId="11" fillId="0" borderId="141" xfId="0" applyFont="1" applyBorder="1" applyAlignment="1">
      <alignment horizontal="center" vertical="center"/>
    </xf>
    <xf numFmtId="0" fontId="6" fillId="4" borderId="59" xfId="0" applyFont="1" applyFill="1" applyBorder="1" applyAlignment="1">
      <alignment horizontal="center" vertical="center" wrapText="1"/>
    </xf>
    <xf numFmtId="0" fontId="6" fillId="4" borderId="73" xfId="0" applyFont="1" applyFill="1" applyBorder="1" applyAlignment="1">
      <alignment horizontal="center" vertical="center" wrapText="1"/>
    </xf>
    <xf numFmtId="0" fontId="6" fillId="4" borderId="77" xfId="0" applyFont="1" applyFill="1" applyBorder="1" applyAlignment="1">
      <alignment horizontal="center" vertical="center" wrapText="1"/>
    </xf>
    <xf numFmtId="0" fontId="14" fillId="4" borderId="59"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4" fillId="0" borderId="27"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4" xfId="0" applyFont="1" applyBorder="1" applyAlignment="1">
      <alignment horizontal="center" vertical="center"/>
    </xf>
    <xf numFmtId="0" fontId="4" fillId="0" borderId="30" xfId="0" applyFont="1" applyBorder="1" applyAlignment="1">
      <alignment horizontal="center" vertical="center"/>
    </xf>
    <xf numFmtId="0" fontId="3" fillId="4" borderId="30" xfId="0" applyFont="1" applyFill="1" applyBorder="1" applyAlignment="1">
      <alignment horizontal="center" vertical="center"/>
    </xf>
    <xf numFmtId="0" fontId="4" fillId="0" borderId="130" xfId="0" applyFont="1" applyBorder="1" applyAlignment="1">
      <alignment horizontal="center" vertical="center" wrapText="1"/>
    </xf>
    <xf numFmtId="0" fontId="4" fillId="0" borderId="131" xfId="0" applyFont="1" applyBorder="1" applyAlignment="1">
      <alignment horizontal="center" vertical="center" wrapText="1"/>
    </xf>
    <xf numFmtId="0" fontId="4" fillId="0" borderId="132" xfId="0" applyFont="1" applyBorder="1" applyAlignment="1">
      <alignment horizontal="center" vertical="center" wrapText="1"/>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25" fillId="0" borderId="0" xfId="0" applyFont="1" applyAlignment="1"/>
    <xf numFmtId="0" fontId="16" fillId="6" borderId="60" xfId="1" applyFont="1" applyFill="1" applyBorder="1" applyAlignment="1">
      <alignment horizontal="center" vertical="center"/>
    </xf>
    <xf numFmtId="0" fontId="16" fillId="6" borderId="8" xfId="1" applyFont="1" applyFill="1" applyBorder="1" applyAlignment="1">
      <alignment horizontal="center" vertical="center"/>
    </xf>
    <xf numFmtId="0" fontId="16" fillId="0" borderId="42"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5" xfId="1" applyFont="1" applyBorder="1" applyAlignment="1">
      <alignment horizontal="center" vertical="center" wrapText="1"/>
    </xf>
    <xf numFmtId="0" fontId="16" fillId="0" borderId="107" xfId="1" applyFont="1" applyBorder="1" applyAlignment="1">
      <alignment horizontal="center" vertical="center" wrapText="1"/>
    </xf>
    <xf numFmtId="0" fontId="16" fillId="0" borderId="62" xfId="1" applyFont="1" applyBorder="1" applyAlignment="1">
      <alignment horizontal="center" vertical="center" wrapText="1"/>
    </xf>
    <xf numFmtId="0" fontId="16" fillId="0" borderId="60" xfId="1" applyFont="1" applyBorder="1" applyAlignment="1">
      <alignment horizontal="center" vertical="center" wrapText="1"/>
    </xf>
    <xf numFmtId="0" fontId="16" fillId="0" borderId="8" xfId="1" applyFont="1" applyBorder="1" applyAlignment="1">
      <alignment horizontal="center" vertical="center" wrapText="1"/>
    </xf>
    <xf numFmtId="0" fontId="16" fillId="6" borderId="60" xfId="1" applyFont="1" applyFill="1" applyBorder="1" applyAlignment="1">
      <alignment horizontal="center" vertical="center" wrapText="1"/>
    </xf>
    <xf numFmtId="0" fontId="16" fillId="6" borderId="8" xfId="1" applyFont="1" applyFill="1" applyBorder="1" applyAlignment="1">
      <alignment horizontal="center" vertical="center" wrapText="1"/>
    </xf>
    <xf numFmtId="0" fontId="16" fillId="5" borderId="60" xfId="1" applyFont="1" applyFill="1" applyBorder="1" applyAlignment="1">
      <alignment horizontal="center" vertical="center"/>
    </xf>
    <xf numFmtId="0" fontId="16" fillId="5" borderId="8" xfId="1" applyFont="1" applyFill="1" applyBorder="1" applyAlignment="1">
      <alignment horizontal="center" vertical="center"/>
    </xf>
    <xf numFmtId="0" fontId="16" fillId="0" borderId="60" xfId="1" applyFont="1" applyBorder="1" applyAlignment="1">
      <alignment horizontal="center" vertical="center"/>
    </xf>
    <xf numFmtId="0" fontId="16" fillId="0" borderId="8" xfId="1" applyFont="1" applyBorder="1" applyAlignment="1">
      <alignment horizontal="center" vertical="center"/>
    </xf>
    <xf numFmtId="0" fontId="1" fillId="2" borderId="20" xfId="1" applyFont="1" applyFill="1" applyBorder="1" applyAlignment="1">
      <alignment horizontal="center" vertical="center"/>
    </xf>
    <xf numFmtId="0" fontId="1" fillId="2" borderId="21"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22"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19"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14" xfId="1" applyFont="1" applyFill="1" applyBorder="1" applyAlignment="1">
      <alignment horizontal="center" vertical="center" wrapText="1"/>
    </xf>
    <xf numFmtId="0" fontId="6" fillId="3" borderId="23" xfId="1" applyFont="1" applyFill="1" applyBorder="1" applyAlignment="1">
      <alignment horizontal="center" vertical="center" wrapText="1"/>
    </xf>
    <xf numFmtId="0" fontId="6" fillId="3" borderId="13"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4" borderId="28" xfId="1" applyFont="1" applyFill="1" applyBorder="1" applyAlignment="1">
      <alignment horizontal="right" vertical="center" wrapText="1"/>
    </xf>
    <xf numFmtId="0" fontId="1" fillId="4" borderId="30" xfId="1" applyFont="1" applyFill="1" applyBorder="1" applyAlignment="1">
      <alignment horizontal="center" vertical="center" wrapText="1"/>
    </xf>
    <xf numFmtId="0" fontId="1" fillId="4" borderId="28" xfId="1" applyFont="1" applyFill="1" applyBorder="1" applyAlignment="1">
      <alignment horizontal="center" vertical="center" wrapText="1"/>
    </xf>
    <xf numFmtId="0" fontId="1" fillId="4" borderId="17" xfId="1" applyFont="1" applyFill="1" applyBorder="1" applyAlignment="1">
      <alignment horizontal="center" vertical="center" wrapText="1"/>
    </xf>
    <xf numFmtId="0" fontId="17" fillId="0" borderId="26" xfId="1" applyFont="1" applyBorder="1" applyAlignment="1">
      <alignment horizontal="center" wrapText="1"/>
    </xf>
    <xf numFmtId="0" fontId="16" fillId="0" borderId="27"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50" xfId="1" applyFont="1" applyBorder="1" applyAlignment="1">
      <alignment horizontal="center" vertical="center" wrapText="1"/>
    </xf>
    <xf numFmtId="0" fontId="16" fillId="0" borderId="51" xfId="1" applyFont="1" applyBorder="1" applyAlignment="1">
      <alignment horizontal="center" vertical="center" wrapText="1"/>
    </xf>
    <xf numFmtId="0" fontId="16" fillId="0" borderId="24" xfId="1" applyFont="1" applyBorder="1" applyAlignment="1">
      <alignment horizontal="center" vertical="center" wrapText="1"/>
    </xf>
    <xf numFmtId="0" fontId="16" fillId="0" borderId="40" xfId="1" applyFont="1" applyBorder="1" applyAlignment="1">
      <alignment horizontal="center" vertical="center" wrapText="1"/>
    </xf>
    <xf numFmtId="0" fontId="0" fillId="0" borderId="0" xfId="0" applyAlignment="1">
      <alignment wrapText="1"/>
    </xf>
    <xf numFmtId="0" fontId="11" fillId="0" borderId="0" xfId="0" applyFont="1" applyAlignment="1">
      <alignment wrapText="1"/>
    </xf>
  </cellXfs>
  <cellStyles count="2">
    <cellStyle name="Normal" xfId="0" builtinId="0"/>
    <cellStyle name="Normal 4" xfId="1" xr:uid="{4B1F07D9-07C4-4595-8141-3C6331916B34}"/>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647700</xdr:colOff>
      <xdr:row>0</xdr:row>
      <xdr:rowOff>247650</xdr:rowOff>
    </xdr:from>
    <xdr:to>
      <xdr:col>2</xdr:col>
      <xdr:colOff>1120775</xdr:colOff>
      <xdr:row>6</xdr:row>
      <xdr:rowOff>95250</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7700" y="247650"/>
          <a:ext cx="1933575" cy="1193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647700</xdr:colOff>
      <xdr:row>0</xdr:row>
      <xdr:rowOff>247650</xdr:rowOff>
    </xdr:from>
    <xdr:to>
      <xdr:col>2</xdr:col>
      <xdr:colOff>1120775</xdr:colOff>
      <xdr:row>6</xdr:row>
      <xdr:rowOff>95250</xdr:rowOff>
    </xdr:to>
    <xdr:pic>
      <xdr:nvPicPr>
        <xdr:cNvPr id="2" name="Imag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47700" y="247650"/>
          <a:ext cx="1933575" cy="1193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695325</xdr:colOff>
      <xdr:row>0</xdr:row>
      <xdr:rowOff>19050</xdr:rowOff>
    </xdr:from>
    <xdr:to>
      <xdr:col>2</xdr:col>
      <xdr:colOff>1143000</xdr:colOff>
      <xdr:row>6</xdr:row>
      <xdr:rowOff>85725</xdr:rowOff>
    </xdr:to>
    <xdr:pic>
      <xdr:nvPicPr>
        <xdr:cNvPr id="2" name="Imag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2066925" cy="1209675"/>
        </a:xfrm>
        <a:prstGeom prst="rect">
          <a:avLst/>
        </a:prstGeom>
      </xdr:spPr>
    </xdr:pic>
    <xdr:clientData/>
  </xdr:twoCellAnchor>
  <xdr:twoCellAnchor editAs="oneCell">
    <xdr:from>
      <xdr:col>0</xdr:col>
      <xdr:colOff>695325</xdr:colOff>
      <xdr:row>0</xdr:row>
      <xdr:rowOff>19050</xdr:rowOff>
    </xdr:from>
    <xdr:to>
      <xdr:col>2</xdr:col>
      <xdr:colOff>1143000</xdr:colOff>
      <xdr:row>6</xdr:row>
      <xdr:rowOff>85725</xdr:rowOff>
    </xdr:to>
    <xdr:pic>
      <xdr:nvPicPr>
        <xdr:cNvPr id="3" name="Imag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0" y="0"/>
          <a:ext cx="2066925" cy="1409700"/>
        </a:xfrm>
        <a:prstGeom prst="rect">
          <a:avLst/>
        </a:prstGeom>
      </xdr:spPr>
    </xdr:pic>
    <xdr:clientData/>
  </xdr:twoCellAnchor>
</xdr:wsDr>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39"/>
  <sheetViews>
    <sheetView showGridLines="0" tabSelected="1" zoomScale="60" zoomScaleNormal="60" workbookViewId="0">
      <selection activeCell="H29" sqref="H29"/>
    </sheetView>
  </sheetViews>
  <sheetFormatPr baseColWidth="10" defaultColWidth="11.42578125" defaultRowHeight="15" customHeight="1" x14ac:dyDescent="0.25"/>
  <cols>
    <col min="1" max="1" width="12.42578125" customWidth="1"/>
    <col min="2" max="2" width="8.5703125" style="4" customWidth="1"/>
    <col min="3" max="3" width="41.5703125" style="4" customWidth="1"/>
    <col min="4" max="4" width="5.85546875" customWidth="1"/>
    <col min="5" max="5" width="50.85546875" customWidth="1"/>
    <col min="6" max="6" width="17" style="9" customWidth="1"/>
    <col min="7" max="7" width="17.42578125" customWidth="1"/>
    <col min="8" max="8" width="6.5703125" style="9" customWidth="1"/>
    <col min="9" max="11" width="6.5703125" customWidth="1"/>
    <col min="12" max="12" width="8" customWidth="1"/>
    <col min="13" max="13" width="13.140625" customWidth="1"/>
    <col min="14" max="14" width="17.85546875" customWidth="1"/>
    <col min="15" max="15" width="20.28515625" customWidth="1"/>
    <col min="16" max="16" width="12.5703125" customWidth="1"/>
    <col min="17" max="17" width="7.7109375" customWidth="1"/>
    <col min="18" max="18" width="8.42578125" customWidth="1"/>
    <col min="19" max="25" width="14.42578125" customWidth="1"/>
    <col min="26" max="27" width="5.140625" customWidth="1"/>
  </cols>
  <sheetData>
    <row r="1" spans="1:31" ht="20.100000000000001" customHeight="1" x14ac:dyDescent="0.25">
      <c r="A1" s="333"/>
      <c r="B1" s="333"/>
      <c r="C1" s="333"/>
      <c r="D1" s="333"/>
      <c r="E1" s="333"/>
      <c r="F1" s="333"/>
      <c r="G1" s="333"/>
      <c r="H1" s="333"/>
      <c r="I1" s="333"/>
      <c r="J1" s="333"/>
      <c r="K1" s="333"/>
      <c r="L1" s="333"/>
      <c r="M1" s="333"/>
      <c r="N1" s="333"/>
      <c r="O1" s="333"/>
      <c r="P1" s="333"/>
      <c r="Q1" s="333"/>
      <c r="R1" s="333"/>
      <c r="S1" s="333"/>
      <c r="T1" s="333"/>
      <c r="U1" s="333"/>
      <c r="V1" s="333"/>
      <c r="W1" s="333"/>
      <c r="X1" s="333"/>
      <c r="Y1" s="333"/>
      <c r="Z1" s="1"/>
      <c r="AA1" s="1"/>
      <c r="AB1" s="1"/>
      <c r="AC1" s="1"/>
      <c r="AD1" s="1"/>
      <c r="AE1" s="1"/>
    </row>
    <row r="2" spans="1:31" ht="18" customHeight="1" x14ac:dyDescent="0.25">
      <c r="A2" s="334" t="s">
        <v>0</v>
      </c>
      <c r="B2" s="334"/>
      <c r="C2" s="334"/>
      <c r="D2" s="334"/>
      <c r="E2" s="334"/>
      <c r="F2" s="334"/>
      <c r="G2" s="334"/>
      <c r="H2" s="334"/>
      <c r="I2" s="334"/>
      <c r="J2" s="334"/>
      <c r="K2" s="334"/>
      <c r="L2" s="334"/>
      <c r="M2" s="334"/>
      <c r="N2" s="334"/>
      <c r="O2" s="334"/>
      <c r="P2" s="334"/>
      <c r="Q2" s="334"/>
      <c r="R2" s="334"/>
      <c r="S2" s="334"/>
      <c r="T2" s="334"/>
      <c r="U2" s="334"/>
      <c r="V2" s="334"/>
      <c r="W2" s="334"/>
      <c r="X2" s="334"/>
      <c r="Y2" s="334"/>
    </row>
    <row r="3" spans="1:31" ht="17.100000000000001" customHeight="1" x14ac:dyDescent="0.25">
      <c r="A3" s="334" t="s">
        <v>1</v>
      </c>
      <c r="B3" s="334"/>
      <c r="C3" s="334"/>
      <c r="D3" s="334"/>
      <c r="E3" s="334"/>
      <c r="F3" s="334"/>
      <c r="G3" s="334"/>
      <c r="H3" s="334"/>
      <c r="I3" s="334"/>
      <c r="J3" s="334"/>
      <c r="K3" s="334"/>
      <c r="L3" s="334"/>
      <c r="M3" s="334"/>
      <c r="N3" s="334"/>
      <c r="O3" s="334"/>
      <c r="P3" s="334"/>
      <c r="Q3" s="334"/>
      <c r="R3" s="334"/>
      <c r="S3" s="334"/>
      <c r="T3" s="334"/>
      <c r="U3" s="334"/>
      <c r="V3" s="334"/>
      <c r="W3" s="334"/>
      <c r="X3" s="334"/>
      <c r="Y3" s="334"/>
    </row>
    <row r="4" spans="1:31" ht="17.100000000000001" customHeight="1" x14ac:dyDescent="0.25"/>
    <row r="5" spans="1:31" ht="17.100000000000001" customHeight="1" x14ac:dyDescent="0.25">
      <c r="F5" s="6"/>
      <c r="G5" s="6"/>
      <c r="H5" s="1"/>
      <c r="I5" s="320" t="s">
        <v>2</v>
      </c>
      <c r="J5" s="318"/>
      <c r="K5" s="318"/>
      <c r="L5" s="321"/>
      <c r="M5" s="1"/>
      <c r="N5" s="318" t="s">
        <v>3</v>
      </c>
      <c r="O5" s="318"/>
      <c r="P5" s="321"/>
      <c r="Q5" s="321"/>
    </row>
    <row r="6" spans="1:31" ht="17.100000000000001" customHeight="1" x14ac:dyDescent="0.25">
      <c r="C6" s="12"/>
      <c r="D6" s="2"/>
      <c r="E6" s="2"/>
      <c r="F6" s="6"/>
      <c r="G6" s="6"/>
      <c r="H6" s="1"/>
      <c r="I6" s="320" t="s">
        <v>4</v>
      </c>
      <c r="J6" s="318"/>
      <c r="K6" s="318"/>
      <c r="L6" s="319"/>
      <c r="M6" s="1"/>
      <c r="N6" s="318" t="s">
        <v>5</v>
      </c>
      <c r="O6" s="318"/>
      <c r="P6" s="319"/>
      <c r="Q6" s="319"/>
      <c r="R6" s="2"/>
      <c r="S6" s="2"/>
      <c r="T6" s="2"/>
      <c r="U6" s="2"/>
    </row>
    <row r="7" spans="1:31" ht="15.6" customHeight="1" x14ac:dyDescent="0.25">
      <c r="B7" s="42"/>
      <c r="C7" s="20" t="s">
        <v>6</v>
      </c>
      <c r="D7" s="5"/>
      <c r="E7" s="21" t="s">
        <v>7</v>
      </c>
      <c r="F7" s="6"/>
      <c r="G7" s="6"/>
      <c r="H7" s="1"/>
      <c r="I7" s="320" t="s">
        <v>8</v>
      </c>
      <c r="J7" s="318"/>
      <c r="K7" s="318"/>
      <c r="L7" s="321"/>
      <c r="M7" s="1"/>
      <c r="N7" s="318" t="s">
        <v>9</v>
      </c>
      <c r="O7" s="318"/>
      <c r="P7" s="321"/>
      <c r="Q7" s="321"/>
    </row>
    <row r="8" spans="1:31" ht="5.0999999999999996" customHeight="1" x14ac:dyDescent="0.25">
      <c r="D8" s="42"/>
      <c r="E8" s="6"/>
      <c r="F8" s="2"/>
      <c r="G8" s="2"/>
      <c r="H8" s="2"/>
      <c r="I8" s="2"/>
      <c r="J8" s="2"/>
      <c r="K8" s="2"/>
      <c r="L8" s="2"/>
      <c r="M8" s="2"/>
      <c r="N8" s="2"/>
      <c r="O8" s="2"/>
      <c r="P8" s="2"/>
      <c r="Q8" s="2"/>
      <c r="R8" s="2"/>
      <c r="S8" s="2"/>
      <c r="T8" s="2"/>
      <c r="U8" s="2"/>
      <c r="X8" s="2"/>
    </row>
    <row r="9" spans="1:31" ht="15.6" customHeight="1" x14ac:dyDescent="0.25">
      <c r="A9" s="41"/>
      <c r="D9" s="5" t="s">
        <v>10</v>
      </c>
      <c r="E9" s="21" t="s">
        <v>11</v>
      </c>
      <c r="F9" s="6"/>
      <c r="G9" s="6"/>
      <c r="H9" s="2"/>
      <c r="I9" s="320" t="s">
        <v>12</v>
      </c>
      <c r="J9" s="319"/>
      <c r="K9" s="319"/>
      <c r="L9" s="322"/>
      <c r="M9" s="2"/>
      <c r="N9" s="319" t="s">
        <v>13</v>
      </c>
      <c r="O9" s="319"/>
      <c r="P9" s="322"/>
      <c r="Q9" s="322"/>
      <c r="R9" s="3"/>
      <c r="S9" s="3"/>
      <c r="T9" s="3"/>
      <c r="U9" s="3"/>
    </row>
    <row r="10" spans="1:31" ht="5.0999999999999996" customHeight="1" x14ac:dyDescent="0.25">
      <c r="D10" s="7"/>
      <c r="E10" s="18"/>
      <c r="F10" s="17"/>
      <c r="G10" s="16"/>
      <c r="H10" s="11"/>
      <c r="N10" s="298" t="s">
        <v>14</v>
      </c>
    </row>
    <row r="11" spans="1:31" ht="15.6" customHeight="1" x14ac:dyDescent="0.25">
      <c r="D11" s="5" t="s">
        <v>10</v>
      </c>
      <c r="E11" s="21" t="s">
        <v>15</v>
      </c>
      <c r="F11" s="6"/>
      <c r="G11" s="6"/>
      <c r="H11" s="10"/>
      <c r="I11" s="335" t="s">
        <v>16</v>
      </c>
      <c r="J11" s="321"/>
      <c r="K11" s="321"/>
      <c r="L11" s="321"/>
      <c r="N11" s="321"/>
      <c r="O11" s="321"/>
      <c r="P11" s="321"/>
      <c r="Q11" s="321"/>
    </row>
    <row r="12" spans="1:31" ht="5.0999999999999996" customHeight="1" x14ac:dyDescent="0.25">
      <c r="D12" s="6"/>
      <c r="E12" s="6"/>
      <c r="F12" s="10"/>
      <c r="G12" s="16"/>
      <c r="H12" s="10"/>
    </row>
    <row r="13" spans="1:31" ht="15.6" customHeight="1" x14ac:dyDescent="0.25">
      <c r="D13" s="5" t="s">
        <v>10</v>
      </c>
      <c r="E13" s="21" t="s">
        <v>17</v>
      </c>
      <c r="F13" s="6"/>
      <c r="G13" s="6"/>
      <c r="H13" s="10"/>
      <c r="I13" s="335" t="s">
        <v>18</v>
      </c>
      <c r="J13" s="321"/>
      <c r="K13" s="321"/>
      <c r="L13" s="321"/>
      <c r="N13" s="321" t="s">
        <v>19</v>
      </c>
      <c r="O13" s="321"/>
      <c r="P13" s="321"/>
      <c r="Q13" s="321"/>
    </row>
    <row r="14" spans="1:31" ht="8.1" customHeight="1" thickBot="1" x14ac:dyDescent="0.3">
      <c r="C14"/>
      <c r="F14"/>
      <c r="H14"/>
    </row>
    <row r="15" spans="1:31" s="23" customFormat="1" ht="19.350000000000001" customHeight="1" thickBot="1" x14ac:dyDescent="0.3">
      <c r="A15" s="323" t="s">
        <v>20</v>
      </c>
      <c r="B15" s="323" t="s">
        <v>21</v>
      </c>
      <c r="C15" s="326"/>
      <c r="D15" s="329" t="s">
        <v>22</v>
      </c>
      <c r="E15" s="329"/>
      <c r="F15" s="329"/>
      <c r="G15" s="329"/>
      <c r="H15" s="326"/>
      <c r="I15" s="336" t="s">
        <v>23</v>
      </c>
      <c r="J15" s="337"/>
      <c r="K15" s="337"/>
      <c r="L15" s="337"/>
      <c r="M15" s="337"/>
      <c r="N15" s="337"/>
      <c r="O15" s="337"/>
      <c r="P15" s="337"/>
      <c r="Q15" s="337"/>
      <c r="R15" s="338"/>
      <c r="S15" s="337" t="s">
        <v>24</v>
      </c>
      <c r="T15" s="337"/>
      <c r="U15" s="338"/>
      <c r="V15" s="339" t="s">
        <v>25</v>
      </c>
      <c r="W15" s="339"/>
      <c r="X15" s="339"/>
      <c r="Y15" s="340"/>
    </row>
    <row r="16" spans="1:31" s="23" customFormat="1" ht="33" customHeight="1" thickBot="1" x14ac:dyDescent="0.3">
      <c r="A16" s="324"/>
      <c r="B16" s="327"/>
      <c r="C16" s="328"/>
      <c r="D16" s="330"/>
      <c r="E16" s="330"/>
      <c r="F16" s="330"/>
      <c r="G16" s="330"/>
      <c r="H16" s="328"/>
      <c r="I16" s="336" t="s">
        <v>26</v>
      </c>
      <c r="J16" s="337"/>
      <c r="K16" s="337"/>
      <c r="L16" s="341"/>
      <c r="M16" s="336" t="s">
        <v>27</v>
      </c>
      <c r="N16" s="337"/>
      <c r="O16" s="337"/>
      <c r="P16" s="341"/>
      <c r="Q16" s="331" t="s">
        <v>28</v>
      </c>
      <c r="R16" s="343" t="s">
        <v>29</v>
      </c>
      <c r="S16" s="345" t="s">
        <v>30</v>
      </c>
      <c r="T16" s="331" t="s">
        <v>31</v>
      </c>
      <c r="U16" s="348" t="s">
        <v>32</v>
      </c>
      <c r="V16" s="337" t="s">
        <v>33</v>
      </c>
      <c r="W16" s="341"/>
      <c r="X16" s="331" t="s">
        <v>34</v>
      </c>
      <c r="Y16" s="331" t="s">
        <v>35</v>
      </c>
    </row>
    <row r="17" spans="1:30" s="26" customFormat="1" ht="44.1" customHeight="1" thickBot="1" x14ac:dyDescent="0.25">
      <c r="A17" s="325"/>
      <c r="B17" s="24" t="s">
        <v>36</v>
      </c>
      <c r="C17" s="81" t="s">
        <v>37</v>
      </c>
      <c r="D17" s="24" t="s">
        <v>38</v>
      </c>
      <c r="E17" s="81" t="s">
        <v>39</v>
      </c>
      <c r="F17" s="79" t="s">
        <v>40</v>
      </c>
      <c r="G17" s="79" t="s">
        <v>41</v>
      </c>
      <c r="H17" s="25" t="s">
        <v>42</v>
      </c>
      <c r="I17" s="80" t="s">
        <v>43</v>
      </c>
      <c r="J17" s="33" t="s">
        <v>44</v>
      </c>
      <c r="K17" s="82" t="s">
        <v>45</v>
      </c>
      <c r="L17" s="8" t="s">
        <v>46</v>
      </c>
      <c r="M17" s="89" t="s">
        <v>43</v>
      </c>
      <c r="N17" s="33" t="s">
        <v>44</v>
      </c>
      <c r="O17" s="82" t="s">
        <v>45</v>
      </c>
      <c r="P17" s="8" t="s">
        <v>47</v>
      </c>
      <c r="Q17" s="342"/>
      <c r="R17" s="344"/>
      <c r="S17" s="346"/>
      <c r="T17" s="347"/>
      <c r="U17" s="349"/>
      <c r="V17" s="187" t="s">
        <v>48</v>
      </c>
      <c r="W17" s="22" t="s">
        <v>49</v>
      </c>
      <c r="X17" s="332"/>
      <c r="Y17" s="332"/>
    </row>
    <row r="18" spans="1:30" ht="44.1" customHeight="1" thickBot="1" x14ac:dyDescent="0.3">
      <c r="A18" s="367" t="s">
        <v>50</v>
      </c>
      <c r="B18" s="368" t="s">
        <v>51</v>
      </c>
      <c r="C18" s="370" t="s">
        <v>52</v>
      </c>
      <c r="D18" s="83" t="s">
        <v>53</v>
      </c>
      <c r="E18" s="173" t="s">
        <v>54</v>
      </c>
      <c r="F18" s="107" t="s">
        <v>55</v>
      </c>
      <c r="G18" s="107" t="s">
        <v>56</v>
      </c>
      <c r="H18" s="110">
        <v>2</v>
      </c>
      <c r="I18" s="110">
        <v>21</v>
      </c>
      <c r="J18" s="110"/>
      <c r="K18" s="111"/>
      <c r="L18" s="108">
        <v>21</v>
      </c>
      <c r="M18" s="182"/>
      <c r="N18" s="110"/>
      <c r="O18" s="165"/>
      <c r="P18" s="108"/>
      <c r="Q18" s="112">
        <f>L18</f>
        <v>21</v>
      </c>
      <c r="R18" s="186"/>
      <c r="S18" s="190" t="s">
        <v>57</v>
      </c>
      <c r="T18" s="188"/>
      <c r="U18" s="188"/>
      <c r="V18" s="191"/>
      <c r="W18" s="192"/>
      <c r="X18" s="114"/>
      <c r="Y18" s="189"/>
    </row>
    <row r="19" spans="1:30" ht="44.1" customHeight="1" thickBot="1" x14ac:dyDescent="0.3">
      <c r="A19" s="367"/>
      <c r="B19" s="374"/>
      <c r="C19" s="372"/>
      <c r="D19" s="175" t="s">
        <v>58</v>
      </c>
      <c r="E19" s="301" t="s">
        <v>59</v>
      </c>
      <c r="F19" s="302" t="s">
        <v>55</v>
      </c>
      <c r="G19" s="303" t="s">
        <v>56</v>
      </c>
      <c r="H19" s="179">
        <v>2</v>
      </c>
      <c r="I19" s="304">
        <v>14</v>
      </c>
      <c r="J19" s="305"/>
      <c r="K19" s="306"/>
      <c r="L19" s="181">
        <v>14</v>
      </c>
      <c r="M19" s="307"/>
      <c r="N19" s="304"/>
      <c r="O19" s="307"/>
      <c r="P19" s="183"/>
      <c r="Q19" s="185">
        <f t="shared" ref="Q19:Q23" si="0">L19</f>
        <v>14</v>
      </c>
      <c r="R19" s="181"/>
      <c r="S19" s="188" t="s">
        <v>57</v>
      </c>
      <c r="T19" s="308"/>
      <c r="U19" s="309"/>
      <c r="V19" s="309"/>
      <c r="W19" s="309"/>
      <c r="X19" s="310"/>
      <c r="Y19" s="311"/>
    </row>
    <row r="20" spans="1:30" ht="44.1" customHeight="1" thickBot="1" x14ac:dyDescent="0.3">
      <c r="A20" s="367"/>
      <c r="B20" s="375"/>
      <c r="C20" s="373"/>
      <c r="D20" s="176" t="s">
        <v>60</v>
      </c>
      <c r="E20" s="174" t="s">
        <v>61</v>
      </c>
      <c r="F20" s="115" t="s">
        <v>55</v>
      </c>
      <c r="G20" s="115" t="s">
        <v>62</v>
      </c>
      <c r="H20" s="178">
        <v>2</v>
      </c>
      <c r="I20" s="161">
        <v>21</v>
      </c>
      <c r="J20" s="99"/>
      <c r="K20" s="177"/>
      <c r="L20" s="156">
        <v>21</v>
      </c>
      <c r="M20" s="159"/>
      <c r="N20" s="161"/>
      <c r="O20" s="177"/>
      <c r="P20" s="180"/>
      <c r="Q20" s="184">
        <f t="shared" si="0"/>
        <v>21</v>
      </c>
      <c r="R20" s="97"/>
      <c r="S20" s="101" t="s">
        <v>57</v>
      </c>
      <c r="T20" s="101"/>
      <c r="U20" s="101"/>
      <c r="V20" s="193"/>
      <c r="W20" s="194"/>
      <c r="X20" s="102"/>
      <c r="Y20" s="102"/>
    </row>
    <row r="21" spans="1:30" ht="44.1" customHeight="1" thickBot="1" x14ac:dyDescent="0.3">
      <c r="A21" s="367"/>
      <c r="B21" s="368" t="s">
        <v>63</v>
      </c>
      <c r="C21" s="370" t="s">
        <v>64</v>
      </c>
      <c r="D21" s="198" t="s">
        <v>53</v>
      </c>
      <c r="E21" s="199" t="s">
        <v>65</v>
      </c>
      <c r="F21" s="107" t="s">
        <v>55</v>
      </c>
      <c r="G21" s="107" t="s">
        <v>66</v>
      </c>
      <c r="H21" s="158">
        <v>1</v>
      </c>
      <c r="I21" s="160">
        <v>14</v>
      </c>
      <c r="J21" s="163"/>
      <c r="K21" s="165"/>
      <c r="L21" s="150">
        <v>14</v>
      </c>
      <c r="M21" s="109"/>
      <c r="N21" s="110"/>
      <c r="O21" s="111"/>
      <c r="P21" s="108"/>
      <c r="Q21" s="112">
        <f t="shared" si="0"/>
        <v>14</v>
      </c>
      <c r="R21" s="108"/>
      <c r="S21" s="113" t="s">
        <v>57</v>
      </c>
      <c r="T21" s="113"/>
      <c r="U21" s="113"/>
      <c r="V21" s="202"/>
      <c r="W21" s="203"/>
      <c r="X21" s="114"/>
      <c r="Y21" s="114"/>
    </row>
    <row r="22" spans="1:30" ht="44.1" customHeight="1" thickBot="1" x14ac:dyDescent="0.3">
      <c r="A22" s="367"/>
      <c r="B22" s="374"/>
      <c r="C22" s="372"/>
      <c r="D22" s="116" t="s">
        <v>58</v>
      </c>
      <c r="E22" s="96" t="s">
        <v>67</v>
      </c>
      <c r="F22" s="200" t="s">
        <v>55</v>
      </c>
      <c r="G22" s="172" t="s">
        <v>68</v>
      </c>
      <c r="H22" s="168">
        <v>2</v>
      </c>
      <c r="I22" s="167">
        <v>14</v>
      </c>
      <c r="J22" s="167"/>
      <c r="K22" s="166"/>
      <c r="L22" s="201">
        <v>14</v>
      </c>
      <c r="M22" s="223"/>
      <c r="N22" s="167"/>
      <c r="O22" s="166"/>
      <c r="P22" s="181"/>
      <c r="Q22" s="209">
        <f t="shared" si="0"/>
        <v>14</v>
      </c>
      <c r="R22" s="181"/>
      <c r="S22" s="188" t="s">
        <v>57</v>
      </c>
      <c r="T22" s="188"/>
      <c r="U22" s="188"/>
      <c r="V22" s="191"/>
      <c r="W22" s="190"/>
      <c r="X22" s="210"/>
      <c r="Y22" s="224"/>
      <c r="Z22" s="225"/>
    </row>
    <row r="23" spans="1:30" ht="44.1" customHeight="1" thickBot="1" x14ac:dyDescent="0.3">
      <c r="A23" s="367"/>
      <c r="B23" s="374"/>
      <c r="C23" s="372"/>
      <c r="D23" s="212" t="s">
        <v>60</v>
      </c>
      <c r="E23" s="213" t="s">
        <v>69</v>
      </c>
      <c r="F23" s="200" t="s">
        <v>70</v>
      </c>
      <c r="G23" s="148" t="s">
        <v>71</v>
      </c>
      <c r="H23" s="99">
        <v>1</v>
      </c>
      <c r="I23" s="170"/>
      <c r="J23" s="170">
        <v>28</v>
      </c>
      <c r="K23" s="95"/>
      <c r="L23" s="183">
        <v>14</v>
      </c>
      <c r="M23" s="98"/>
      <c r="N23" s="99"/>
      <c r="O23" s="95"/>
      <c r="P23" s="97"/>
      <c r="Q23" s="100">
        <f t="shared" si="0"/>
        <v>14</v>
      </c>
      <c r="R23" s="97"/>
      <c r="S23" s="101" t="s">
        <v>57</v>
      </c>
      <c r="T23" s="101"/>
      <c r="U23" s="101"/>
      <c r="V23" s="193"/>
      <c r="W23" s="216"/>
      <c r="X23" s="102"/>
      <c r="Y23" s="102"/>
    </row>
    <row r="24" spans="1:30" ht="44.1" customHeight="1" thickBot="1" x14ac:dyDescent="0.3">
      <c r="A24" s="367"/>
      <c r="B24" s="362" t="s">
        <v>72</v>
      </c>
      <c r="C24" s="363"/>
      <c r="D24" s="364"/>
      <c r="E24" s="365"/>
      <c r="F24" s="366"/>
      <c r="G24" s="366"/>
      <c r="H24" s="231">
        <f>SUM(H18:H23)</f>
        <v>10</v>
      </c>
      <c r="I24" s="230">
        <f>SUM(I18:I23)</f>
        <v>84</v>
      </c>
      <c r="J24" s="169">
        <f>SUM(J18:J23)</f>
        <v>28</v>
      </c>
      <c r="K24" s="215"/>
      <c r="L24" s="217">
        <f>SUM(L18:L23)</f>
        <v>98</v>
      </c>
      <c r="M24" s="218"/>
      <c r="N24" s="219"/>
      <c r="O24" s="220"/>
      <c r="P24" s="221"/>
      <c r="Q24" s="219">
        <f>SUM(Q18:Q23)</f>
        <v>98</v>
      </c>
      <c r="R24" s="222"/>
      <c r="S24" s="354"/>
      <c r="T24" s="355"/>
      <c r="U24" s="355"/>
      <c r="V24" s="356"/>
      <c r="W24" s="357"/>
      <c r="X24" s="358"/>
      <c r="Y24" s="359"/>
    </row>
    <row r="25" spans="1:30" ht="44.1" customHeight="1" thickBot="1" x14ac:dyDescent="0.3">
      <c r="A25" s="367"/>
      <c r="B25" s="368" t="s">
        <v>73</v>
      </c>
      <c r="C25" s="370" t="s">
        <v>74</v>
      </c>
      <c r="D25" s="87" t="s">
        <v>53</v>
      </c>
      <c r="E25" s="312" t="s">
        <v>75</v>
      </c>
      <c r="F25" s="62" t="s">
        <v>76</v>
      </c>
      <c r="G25" s="62" t="s">
        <v>68</v>
      </c>
      <c r="H25" s="232">
        <v>3</v>
      </c>
      <c r="I25" s="233">
        <v>21</v>
      </c>
      <c r="J25" s="65"/>
      <c r="K25" s="88"/>
      <c r="L25" s="156">
        <v>21</v>
      </c>
      <c r="M25" s="204"/>
      <c r="N25" s="162"/>
      <c r="O25" s="164"/>
      <c r="P25" s="156"/>
      <c r="Q25" s="205">
        <f t="shared" ref="Q25:Q29" si="1">L25</f>
        <v>21</v>
      </c>
      <c r="R25" s="156"/>
      <c r="S25" s="101" t="s">
        <v>57</v>
      </c>
      <c r="T25" s="206"/>
      <c r="U25" s="206"/>
      <c r="V25" s="207"/>
      <c r="W25" s="237"/>
      <c r="X25" s="208"/>
      <c r="Y25" s="208"/>
    </row>
    <row r="26" spans="1:30" ht="44.1" customHeight="1" thickBot="1" x14ac:dyDescent="0.3">
      <c r="A26" s="367"/>
      <c r="B26" s="375"/>
      <c r="C26" s="373"/>
      <c r="D26" s="87" t="s">
        <v>58</v>
      </c>
      <c r="E26" s="94" t="s">
        <v>77</v>
      </c>
      <c r="F26" s="46" t="s">
        <v>55</v>
      </c>
      <c r="G26" s="46" t="s">
        <v>68</v>
      </c>
      <c r="H26" s="234">
        <v>3</v>
      </c>
      <c r="I26" s="235">
        <v>21</v>
      </c>
      <c r="J26" s="52"/>
      <c r="K26" s="86"/>
      <c r="L26" s="48">
        <v>21</v>
      </c>
      <c r="M26" s="50"/>
      <c r="N26" s="52"/>
      <c r="O26" s="86"/>
      <c r="P26" s="48"/>
      <c r="Q26" s="93">
        <f t="shared" si="1"/>
        <v>21</v>
      </c>
      <c r="R26" s="48"/>
      <c r="S26" s="226" t="s">
        <v>57</v>
      </c>
      <c r="T26" s="54"/>
      <c r="U26" s="54"/>
      <c r="V26" s="238"/>
      <c r="W26" s="239"/>
      <c r="X26" s="56"/>
      <c r="Y26" s="56"/>
    </row>
    <row r="27" spans="1:30" ht="44.1" customHeight="1" thickBot="1" x14ac:dyDescent="0.3">
      <c r="A27" s="367"/>
      <c r="B27" s="368" t="s">
        <v>78</v>
      </c>
      <c r="C27" s="370" t="s">
        <v>79</v>
      </c>
      <c r="D27" s="83" t="s">
        <v>53</v>
      </c>
      <c r="E27" s="91" t="s">
        <v>80</v>
      </c>
      <c r="F27" s="45" t="s">
        <v>55</v>
      </c>
      <c r="G27" s="45" t="s">
        <v>62</v>
      </c>
      <c r="H27" s="236">
        <v>2</v>
      </c>
      <c r="I27" s="233">
        <v>14</v>
      </c>
      <c r="J27" s="51"/>
      <c r="K27" s="43"/>
      <c r="L27" s="47">
        <v>14</v>
      </c>
      <c r="M27" s="49"/>
      <c r="N27" s="51"/>
      <c r="O27" s="43"/>
      <c r="P27" s="47"/>
      <c r="Q27" s="92">
        <f t="shared" si="1"/>
        <v>14</v>
      </c>
      <c r="R27" s="47"/>
      <c r="S27" s="113" t="s">
        <v>57</v>
      </c>
      <c r="T27" s="53"/>
      <c r="U27" s="53"/>
      <c r="V27" s="195"/>
      <c r="W27" s="197"/>
      <c r="X27" s="55"/>
      <c r="Y27" s="55"/>
    </row>
    <row r="28" spans="1:30" ht="44.1" customHeight="1" thickBot="1" x14ac:dyDescent="0.3">
      <c r="A28" s="367"/>
      <c r="B28" s="369"/>
      <c r="C28" s="371"/>
      <c r="D28" s="84" t="s">
        <v>60</v>
      </c>
      <c r="E28" s="94" t="s">
        <v>81</v>
      </c>
      <c r="F28" s="46" t="s">
        <v>55</v>
      </c>
      <c r="G28" s="46" t="s">
        <v>62</v>
      </c>
      <c r="H28" s="234">
        <v>2</v>
      </c>
      <c r="I28" s="235">
        <v>16</v>
      </c>
      <c r="J28" s="52"/>
      <c r="K28" s="86"/>
      <c r="L28" s="48">
        <v>16</v>
      </c>
      <c r="M28" s="50"/>
      <c r="N28" s="52"/>
      <c r="O28" s="86"/>
      <c r="P28" s="48"/>
      <c r="Q28" s="93">
        <f t="shared" si="1"/>
        <v>16</v>
      </c>
      <c r="R28" s="48"/>
      <c r="S28" s="226" t="s">
        <v>57</v>
      </c>
      <c r="T28" s="54"/>
      <c r="U28" s="54"/>
      <c r="V28" s="241"/>
      <c r="W28" s="240"/>
      <c r="X28" s="56"/>
      <c r="Y28" s="56"/>
    </row>
    <row r="29" spans="1:30" ht="45" customHeight="1" thickBot="1" x14ac:dyDescent="0.3">
      <c r="A29" s="367"/>
      <c r="B29" s="273" t="s">
        <v>82</v>
      </c>
      <c r="C29" s="88" t="s">
        <v>83</v>
      </c>
      <c r="D29" s="87" t="s">
        <v>53</v>
      </c>
      <c r="E29" s="312" t="s">
        <v>84</v>
      </c>
      <c r="F29" s="46" t="s">
        <v>55</v>
      </c>
      <c r="G29" s="46"/>
      <c r="H29" s="175">
        <v>10</v>
      </c>
      <c r="I29" s="313">
        <v>22</v>
      </c>
      <c r="J29" s="110"/>
      <c r="K29" s="111"/>
      <c r="L29" s="108">
        <v>22</v>
      </c>
      <c r="M29" s="109"/>
      <c r="N29" s="110"/>
      <c r="O29" s="248"/>
      <c r="P29" s="245"/>
      <c r="Q29" s="112">
        <f t="shared" si="1"/>
        <v>22</v>
      </c>
      <c r="R29" s="108"/>
      <c r="S29" s="113" t="s">
        <v>85</v>
      </c>
      <c r="T29" s="242"/>
      <c r="U29" s="243"/>
      <c r="V29" s="244"/>
      <c r="W29" s="245"/>
      <c r="X29" s="246"/>
      <c r="Y29" s="247"/>
      <c r="Z29" s="229"/>
      <c r="AA29" s="227"/>
      <c r="AB29" s="227"/>
      <c r="AC29" s="228"/>
      <c r="AD29" s="228"/>
    </row>
    <row r="30" spans="1:30" ht="44.1" customHeight="1" thickBot="1" x14ac:dyDescent="0.3">
      <c r="A30" s="367"/>
      <c r="B30" s="350" t="s">
        <v>86</v>
      </c>
      <c r="C30" s="351"/>
      <c r="D30" s="352"/>
      <c r="E30" s="351"/>
      <c r="F30" s="353"/>
      <c r="G30" s="353"/>
      <c r="H30" s="214">
        <f>SUM(H25:H29)</f>
        <v>20</v>
      </c>
      <c r="I30" s="217">
        <f>SUM(I25:I29)</f>
        <v>94</v>
      </c>
      <c r="J30" s="219">
        <f>SUM(J25:J28)</f>
        <v>0</v>
      </c>
      <c r="K30" s="220"/>
      <c r="L30" s="219">
        <f>SUM(L25:L29)</f>
        <v>94</v>
      </c>
      <c r="M30" s="218"/>
      <c r="N30" s="219"/>
      <c r="O30" s="220"/>
      <c r="P30" s="221"/>
      <c r="Q30" s="219"/>
      <c r="R30" s="222"/>
      <c r="S30" s="354"/>
      <c r="T30" s="355"/>
      <c r="U30" s="355"/>
      <c r="V30" s="356"/>
      <c r="W30" s="357"/>
      <c r="X30" s="358"/>
      <c r="Y30" s="359"/>
    </row>
    <row r="31" spans="1:30" ht="44.1" customHeight="1" thickBot="1" x14ac:dyDescent="0.3">
      <c r="A31" s="360" t="s">
        <v>87</v>
      </c>
      <c r="B31" s="360"/>
      <c r="C31" s="360"/>
      <c r="D31" s="360"/>
      <c r="E31" s="360"/>
      <c r="F31"/>
      <c r="G31" s="361" t="s">
        <v>88</v>
      </c>
      <c r="H31" s="361"/>
      <c r="I31" s="253"/>
      <c r="J31" s="254">
        <f>J30+J24</f>
        <v>28</v>
      </c>
      <c r="K31" s="255"/>
      <c r="L31" s="254">
        <f>L30+L24</f>
        <v>192</v>
      </c>
      <c r="M31" s="253"/>
      <c r="N31" s="254"/>
      <c r="O31" s="255"/>
      <c r="P31" s="256"/>
      <c r="Q31" s="254">
        <f>Q30+Q24</f>
        <v>98</v>
      </c>
      <c r="R31" s="257"/>
      <c r="S31" s="249"/>
      <c r="T31" s="249"/>
      <c r="U31" s="32"/>
      <c r="V31" s="250"/>
      <c r="W31" s="251"/>
      <c r="X31" s="252"/>
      <c r="Y31" s="252"/>
    </row>
    <row r="32" spans="1:30" ht="75" customHeight="1" thickBot="1" x14ac:dyDescent="0.3">
      <c r="A32" s="377" t="s">
        <v>89</v>
      </c>
      <c r="B32" s="377"/>
      <c r="C32" s="377"/>
      <c r="D32" s="377"/>
      <c r="E32" s="377"/>
      <c r="G32" s="378" t="s">
        <v>90</v>
      </c>
      <c r="H32" s="378"/>
      <c r="I32" s="379">
        <v>192</v>
      </c>
      <c r="J32" s="380"/>
      <c r="K32" s="380"/>
      <c r="L32" s="380"/>
      <c r="M32" s="380"/>
      <c r="N32" s="380"/>
      <c r="O32" s="380"/>
      <c r="P32" s="380"/>
      <c r="Q32" s="381"/>
      <c r="R32" s="73"/>
    </row>
    <row r="33" spans="1:25" ht="30" customHeight="1" thickBot="1" x14ac:dyDescent="0.3">
      <c r="A33" s="4"/>
      <c r="G33" s="378" t="s">
        <v>91</v>
      </c>
      <c r="H33" s="378"/>
      <c r="I33" s="382">
        <v>192</v>
      </c>
      <c r="J33" s="383"/>
      <c r="K33" s="383"/>
      <c r="L33" s="383"/>
      <c r="M33" s="383"/>
      <c r="N33" s="383"/>
      <c r="O33" s="383"/>
      <c r="P33" s="383"/>
      <c r="Q33" s="383"/>
      <c r="R33" s="384"/>
    </row>
    <row r="34" spans="1:25" ht="30.95" customHeight="1" thickBot="1" x14ac:dyDescent="0.3">
      <c r="A34" s="4"/>
      <c r="G34" s="378" t="s">
        <v>92</v>
      </c>
      <c r="H34" s="378"/>
      <c r="I34" s="382">
        <v>206</v>
      </c>
      <c r="J34" s="383"/>
      <c r="K34" s="383"/>
      <c r="L34" s="383"/>
      <c r="M34" s="383"/>
      <c r="N34" s="383"/>
      <c r="O34" s="383"/>
      <c r="P34" s="383"/>
      <c r="Q34" s="384"/>
      <c r="R34" s="73"/>
    </row>
    <row r="35" spans="1:25" ht="15.95" customHeight="1" thickBot="1" x14ac:dyDescent="0.3">
      <c r="A35" s="4"/>
      <c r="H35"/>
    </row>
    <row r="36" spans="1:25" ht="33.950000000000003" customHeight="1" thickBot="1" x14ac:dyDescent="0.3">
      <c r="C36" s="15" t="s">
        <v>93</v>
      </c>
      <c r="D36" s="36"/>
      <c r="E36" s="37" t="s">
        <v>94</v>
      </c>
      <c r="M36" s="4" t="s">
        <v>50</v>
      </c>
      <c r="N36" s="4" t="s">
        <v>95</v>
      </c>
      <c r="U36" s="9"/>
      <c r="V36" s="38" t="s">
        <v>96</v>
      </c>
      <c r="W36" s="385"/>
      <c r="X36" s="386"/>
      <c r="Y36" s="387"/>
    </row>
    <row r="37" spans="1:25" ht="33.950000000000003" customHeight="1" thickBot="1" x14ac:dyDescent="0.3">
      <c r="A37" s="9"/>
      <c r="B37" s="9"/>
      <c r="C37" s="38" t="s">
        <v>97</v>
      </c>
      <c r="D37" s="35"/>
      <c r="E37" s="37" t="s">
        <v>94</v>
      </c>
      <c r="I37" s="388" t="s">
        <v>98</v>
      </c>
      <c r="J37" s="388"/>
      <c r="K37" s="388"/>
      <c r="L37" s="388"/>
      <c r="M37" s="103" t="e">
        <f>SUM(#REF!,Q18,Q20,Q23:Q23)</f>
        <v>#REF!</v>
      </c>
      <c r="N37" s="103">
        <f>SUM(Q25:Q26,Q28:Q28)</f>
        <v>58</v>
      </c>
      <c r="O37" s="36" t="e">
        <f>SUM(M37:N37)</f>
        <v>#REF!</v>
      </c>
      <c r="Q37" s="389" t="s">
        <v>99</v>
      </c>
      <c r="R37" s="389"/>
      <c r="S37">
        <v>17</v>
      </c>
      <c r="U37" s="34"/>
      <c r="V37" s="38" t="s">
        <v>100</v>
      </c>
      <c r="W37" s="385"/>
      <c r="X37" s="386"/>
      <c r="Y37" s="387"/>
    </row>
    <row r="38" spans="1:25" x14ac:dyDescent="0.25">
      <c r="I38" s="388" t="s">
        <v>101</v>
      </c>
      <c r="J38" s="388"/>
      <c r="K38" s="388"/>
      <c r="L38" s="388"/>
    </row>
    <row r="39" spans="1:25" ht="111" customHeight="1" x14ac:dyDescent="0.25">
      <c r="A39" s="376" t="s">
        <v>102</v>
      </c>
      <c r="B39" s="376"/>
      <c r="C39" s="376"/>
      <c r="D39" s="376"/>
      <c r="E39" s="376"/>
    </row>
  </sheetData>
  <mergeCells count="60">
    <mergeCell ref="W36:Y36"/>
    <mergeCell ref="I37:L37"/>
    <mergeCell ref="Q37:R37"/>
    <mergeCell ref="W37:Y37"/>
    <mergeCell ref="I38:L38"/>
    <mergeCell ref="A39:E39"/>
    <mergeCell ref="A32:E32"/>
    <mergeCell ref="G32:H32"/>
    <mergeCell ref="I32:Q32"/>
    <mergeCell ref="G33:H33"/>
    <mergeCell ref="I33:R33"/>
    <mergeCell ref="G34:H34"/>
    <mergeCell ref="I34:Q34"/>
    <mergeCell ref="B30:G30"/>
    <mergeCell ref="S30:Y30"/>
    <mergeCell ref="A31:E31"/>
    <mergeCell ref="G31:H31"/>
    <mergeCell ref="B24:G24"/>
    <mergeCell ref="S24:Y24"/>
    <mergeCell ref="A25:A30"/>
    <mergeCell ref="B27:B28"/>
    <mergeCell ref="C27:C28"/>
    <mergeCell ref="A18:A24"/>
    <mergeCell ref="C18:C20"/>
    <mergeCell ref="B21:B23"/>
    <mergeCell ref="C21:C23"/>
    <mergeCell ref="B25:B26"/>
    <mergeCell ref="C25:C26"/>
    <mergeCell ref="B18:B20"/>
    <mergeCell ref="S15:U15"/>
    <mergeCell ref="V15:Y15"/>
    <mergeCell ref="I16:L16"/>
    <mergeCell ref="M16:P16"/>
    <mergeCell ref="Q16:Q17"/>
    <mergeCell ref="R16:R17"/>
    <mergeCell ref="S16:S17"/>
    <mergeCell ref="T16:T17"/>
    <mergeCell ref="U16:U17"/>
    <mergeCell ref="V16:W16"/>
    <mergeCell ref="A15:A17"/>
    <mergeCell ref="B15:C16"/>
    <mergeCell ref="D15:H16"/>
    <mergeCell ref="X16:X17"/>
    <mergeCell ref="A1:Y1"/>
    <mergeCell ref="A2:Y2"/>
    <mergeCell ref="A3:Y3"/>
    <mergeCell ref="I5:L5"/>
    <mergeCell ref="N5:Q5"/>
    <mergeCell ref="Y16:Y17"/>
    <mergeCell ref="I11:L11"/>
    <mergeCell ref="N11:Q11"/>
    <mergeCell ref="I13:L13"/>
    <mergeCell ref="N13:Q13"/>
    <mergeCell ref="I15:R15"/>
    <mergeCell ref="I6:L6"/>
    <mergeCell ref="N6:Q6"/>
    <mergeCell ref="I7:L7"/>
    <mergeCell ref="N7:Q7"/>
    <mergeCell ref="I9:L9"/>
    <mergeCell ref="N9:Q9"/>
  </mergeCells>
  <phoneticPr fontId="23" type="noConversion"/>
  <printOptions horizontalCentered="1"/>
  <pageMargins left="0.75" right="0.75" top="1" bottom="1" header="0.31496062992126" footer="0.31496062992126"/>
  <pageSetup paperSize="8" scale="40" orientation="landscape" r:id="rId1"/>
  <headerFooter>
    <oddHeader>&amp;C&amp;"Calibri,Normal"&amp;K000000&amp;F&amp;R&amp;"Calibri,Normal"&amp;K000000Version du &amp;D &amp;T</oddHeader>
    <oddFooter>&amp;L&amp;BDocument généré depuis ORéOF&amp;C&amp;BDocument validé en CFVU le 28/11/2023&amp;R&amp;BUniversité de Reims Champagne-Ardenne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40"/>
  <sheetViews>
    <sheetView showGridLines="0" topLeftCell="C10" zoomScale="50" zoomScaleNormal="50" workbookViewId="0">
      <selection activeCell="E23" sqref="E23"/>
    </sheetView>
  </sheetViews>
  <sheetFormatPr baseColWidth="10" defaultColWidth="11.42578125" defaultRowHeight="15" customHeight="1" x14ac:dyDescent="0.25"/>
  <cols>
    <col min="1" max="1" width="12.42578125" customWidth="1"/>
    <col min="2" max="2" width="8.5703125" style="4" customWidth="1"/>
    <col min="3" max="3" width="41.5703125" style="4" customWidth="1"/>
    <col min="4" max="4" width="5.85546875" customWidth="1"/>
    <col min="5" max="5" width="50.85546875" customWidth="1"/>
    <col min="6" max="6" width="21.28515625" style="9" customWidth="1"/>
    <col min="7" max="7" width="17.42578125" customWidth="1"/>
    <col min="8" max="8" width="6.5703125" style="9" customWidth="1"/>
    <col min="9" max="11" width="6.5703125" customWidth="1"/>
    <col min="12" max="12" width="8" customWidth="1"/>
    <col min="13" max="13" width="7.5703125" bestFit="1" customWidth="1"/>
    <col min="14" max="14" width="4.140625" bestFit="1" customWidth="1"/>
    <col min="15" max="15" width="7.5703125" bestFit="1" customWidth="1"/>
    <col min="16" max="16" width="7.85546875" customWidth="1"/>
    <col min="17" max="17" width="10.5703125" customWidth="1"/>
    <col min="18" max="24" width="14.42578125" customWidth="1"/>
    <col min="25" max="26" width="5.140625" customWidth="1"/>
  </cols>
  <sheetData>
    <row r="1" spans="1:30" ht="20.100000000000001" customHeight="1" x14ac:dyDescent="0.25">
      <c r="A1" s="333" t="s">
        <v>103</v>
      </c>
      <c r="B1" s="333"/>
      <c r="C1" s="333"/>
      <c r="D1" s="333"/>
      <c r="E1" s="333"/>
      <c r="F1" s="333"/>
      <c r="G1" s="333"/>
      <c r="H1" s="333"/>
      <c r="I1" s="333"/>
      <c r="J1" s="333"/>
      <c r="K1" s="333"/>
      <c r="L1" s="333"/>
      <c r="M1" s="333"/>
      <c r="N1" s="333"/>
      <c r="O1" s="333"/>
      <c r="P1" s="333"/>
      <c r="Q1" s="333"/>
      <c r="R1" s="333"/>
      <c r="S1" s="333"/>
      <c r="T1" s="333"/>
      <c r="U1" s="333"/>
      <c r="V1" s="333"/>
      <c r="W1" s="333"/>
      <c r="X1" s="333"/>
      <c r="Y1" s="1"/>
      <c r="Z1" s="1"/>
      <c r="AA1" s="1"/>
      <c r="AB1" s="1"/>
      <c r="AC1" s="1"/>
      <c r="AD1" s="1"/>
    </row>
    <row r="2" spans="1:30" ht="18" customHeight="1" x14ac:dyDescent="0.25">
      <c r="A2" s="334" t="s">
        <v>0</v>
      </c>
      <c r="B2" s="334"/>
      <c r="C2" s="334"/>
      <c r="D2" s="334"/>
      <c r="E2" s="334"/>
      <c r="F2" s="334"/>
      <c r="G2" s="334"/>
      <c r="H2" s="334"/>
      <c r="I2" s="334"/>
      <c r="J2" s="334"/>
      <c r="K2" s="334"/>
      <c r="L2" s="334"/>
      <c r="M2" s="334"/>
      <c r="N2" s="334"/>
      <c r="O2" s="334"/>
      <c r="P2" s="334"/>
      <c r="Q2" s="334"/>
      <c r="R2" s="334"/>
      <c r="S2" s="334"/>
      <c r="T2" s="334"/>
      <c r="U2" s="334"/>
      <c r="V2" s="334"/>
      <c r="W2" s="334"/>
      <c r="X2" s="334"/>
    </row>
    <row r="3" spans="1:30" ht="17.100000000000001" customHeight="1" x14ac:dyDescent="0.25">
      <c r="A3" s="334" t="s">
        <v>104</v>
      </c>
      <c r="B3" s="334"/>
      <c r="C3" s="334"/>
      <c r="D3" s="334"/>
      <c r="E3" s="334"/>
      <c r="F3" s="334"/>
      <c r="G3" s="334"/>
      <c r="H3" s="334"/>
      <c r="I3" s="334"/>
      <c r="J3" s="334"/>
      <c r="K3" s="334"/>
      <c r="L3" s="334"/>
      <c r="M3" s="334"/>
      <c r="N3" s="334"/>
      <c r="O3" s="334"/>
      <c r="P3" s="334"/>
      <c r="Q3" s="334"/>
      <c r="R3" s="334"/>
      <c r="S3" s="334"/>
      <c r="T3" s="334"/>
      <c r="U3" s="334"/>
      <c r="V3" s="334"/>
      <c r="W3" s="334"/>
      <c r="X3" s="334"/>
    </row>
    <row r="4" spans="1:30" ht="17.100000000000001" customHeight="1" x14ac:dyDescent="0.25"/>
    <row r="5" spans="1:30" ht="17.100000000000001" customHeight="1" x14ac:dyDescent="0.25">
      <c r="F5" s="6"/>
      <c r="G5" s="6"/>
      <c r="H5" s="1"/>
      <c r="I5" s="320" t="s">
        <v>2</v>
      </c>
      <c r="J5" s="318"/>
      <c r="K5" s="318"/>
      <c r="L5" s="321"/>
      <c r="M5" s="1"/>
      <c r="N5" s="318" t="s">
        <v>3</v>
      </c>
      <c r="O5" s="318"/>
      <c r="P5" s="321"/>
      <c r="Q5" s="321"/>
    </row>
    <row r="6" spans="1:30" ht="17.100000000000001" customHeight="1" x14ac:dyDescent="0.25">
      <c r="C6" s="12"/>
      <c r="D6" s="2"/>
      <c r="E6" s="2"/>
      <c r="F6" s="6"/>
      <c r="G6" s="6"/>
      <c r="H6" s="1"/>
      <c r="I6" s="320" t="s">
        <v>4</v>
      </c>
      <c r="J6" s="318"/>
      <c r="K6" s="318"/>
      <c r="L6" s="319"/>
      <c r="M6" s="1"/>
      <c r="N6" s="318" t="s">
        <v>105</v>
      </c>
      <c r="O6" s="318"/>
      <c r="P6" s="319"/>
      <c r="Q6" s="319"/>
      <c r="R6" s="2"/>
      <c r="S6" s="2"/>
      <c r="T6" s="2"/>
    </row>
    <row r="7" spans="1:30" ht="15.6" customHeight="1" x14ac:dyDescent="0.25">
      <c r="B7" s="42"/>
      <c r="C7" s="20" t="s">
        <v>6</v>
      </c>
      <c r="D7" s="5"/>
      <c r="E7" s="21" t="s">
        <v>7</v>
      </c>
      <c r="F7" s="6"/>
      <c r="G7" s="6"/>
      <c r="H7" s="1"/>
      <c r="I7" s="320" t="s">
        <v>8</v>
      </c>
      <c r="J7" s="318"/>
      <c r="K7" s="318"/>
      <c r="L7" s="321"/>
      <c r="M7" s="1"/>
      <c r="N7" s="318" t="s">
        <v>106</v>
      </c>
      <c r="O7" s="318"/>
      <c r="P7" s="321"/>
      <c r="Q7" s="321"/>
    </row>
    <row r="8" spans="1:30" ht="5.0999999999999996" customHeight="1" x14ac:dyDescent="0.25">
      <c r="D8" s="42"/>
      <c r="E8" s="6"/>
      <c r="F8" s="2"/>
      <c r="G8" s="2"/>
      <c r="H8" s="2"/>
      <c r="I8" s="2"/>
      <c r="J8" s="2"/>
      <c r="K8" s="2"/>
      <c r="L8" s="2"/>
      <c r="M8" s="2"/>
      <c r="N8" s="2"/>
      <c r="O8" s="2"/>
      <c r="P8" s="2"/>
      <c r="Q8" s="2"/>
      <c r="R8" s="2"/>
      <c r="S8" s="2"/>
      <c r="T8" s="2"/>
      <c r="W8" s="2"/>
    </row>
    <row r="9" spans="1:30" ht="15.6" customHeight="1" x14ac:dyDescent="0.25">
      <c r="A9" s="41"/>
      <c r="D9" s="5" t="s">
        <v>10</v>
      </c>
      <c r="E9" s="21" t="s">
        <v>11</v>
      </c>
      <c r="F9" s="6"/>
      <c r="G9" s="6"/>
      <c r="H9" s="2"/>
      <c r="I9" s="320" t="s">
        <v>12</v>
      </c>
      <c r="J9" s="319"/>
      <c r="K9" s="319"/>
      <c r="L9" s="322"/>
      <c r="M9" s="2"/>
      <c r="N9" s="319" t="s">
        <v>107</v>
      </c>
      <c r="O9" s="319"/>
      <c r="P9" s="322"/>
      <c r="Q9" s="322"/>
      <c r="R9" s="3"/>
      <c r="S9" s="3"/>
      <c r="T9" s="3"/>
    </row>
    <row r="10" spans="1:30" ht="5.0999999999999996" customHeight="1" x14ac:dyDescent="0.25">
      <c r="D10" s="7"/>
      <c r="E10" s="18"/>
      <c r="F10" s="17"/>
      <c r="G10" s="16"/>
      <c r="H10" s="11"/>
    </row>
    <row r="11" spans="1:30" ht="15.6" customHeight="1" x14ac:dyDescent="0.25">
      <c r="D11" s="5" t="s">
        <v>10</v>
      </c>
      <c r="E11" s="21" t="s">
        <v>15</v>
      </c>
      <c r="F11" s="6"/>
      <c r="G11" s="6"/>
      <c r="H11" s="10"/>
      <c r="I11" s="335" t="s">
        <v>16</v>
      </c>
      <c r="J11" s="321"/>
      <c r="K11" s="321"/>
      <c r="L11" s="321"/>
      <c r="N11" s="416" t="s">
        <v>108</v>
      </c>
      <c r="O11" s="321"/>
      <c r="P11" s="321"/>
      <c r="Q11" s="321"/>
    </row>
    <row r="12" spans="1:30" ht="5.0999999999999996" customHeight="1" x14ac:dyDescent="0.25">
      <c r="D12" s="6"/>
      <c r="E12" s="6"/>
      <c r="F12" s="10"/>
      <c r="G12" s="16"/>
      <c r="H12" s="10"/>
    </row>
    <row r="13" spans="1:30" ht="15.6" customHeight="1" x14ac:dyDescent="0.25">
      <c r="D13" s="5" t="s">
        <v>10</v>
      </c>
      <c r="E13" s="21" t="s">
        <v>17</v>
      </c>
      <c r="F13" s="6"/>
      <c r="G13" s="6"/>
      <c r="H13" s="10"/>
      <c r="I13" s="335" t="s">
        <v>18</v>
      </c>
      <c r="J13" s="321"/>
      <c r="K13" s="321"/>
      <c r="L13" s="321"/>
      <c r="N13" s="321" t="s">
        <v>19</v>
      </c>
      <c r="O13" s="321"/>
      <c r="P13" s="321"/>
      <c r="Q13" s="321"/>
    </row>
    <row r="14" spans="1:30" ht="8.1" customHeight="1" thickBot="1" x14ac:dyDescent="0.3">
      <c r="C14"/>
      <c r="F14"/>
      <c r="H14"/>
    </row>
    <row r="15" spans="1:30" s="23" customFormat="1" ht="19.350000000000001" customHeight="1" thickBot="1" x14ac:dyDescent="0.3">
      <c r="A15" s="323" t="s">
        <v>20</v>
      </c>
      <c r="B15" s="323" t="s">
        <v>21</v>
      </c>
      <c r="C15" s="326"/>
      <c r="D15" s="329" t="s">
        <v>22</v>
      </c>
      <c r="E15" s="329"/>
      <c r="F15" s="329"/>
      <c r="G15" s="329"/>
      <c r="H15" s="326"/>
      <c r="I15" s="336" t="s">
        <v>23</v>
      </c>
      <c r="J15" s="337"/>
      <c r="K15" s="337"/>
      <c r="L15" s="337"/>
      <c r="M15" s="337"/>
      <c r="N15" s="337"/>
      <c r="O15" s="337"/>
      <c r="P15" s="337"/>
      <c r="Q15" s="415"/>
      <c r="R15" s="337" t="s">
        <v>24</v>
      </c>
      <c r="S15" s="337"/>
      <c r="T15" s="338"/>
      <c r="U15" s="339" t="s">
        <v>25</v>
      </c>
      <c r="V15" s="339"/>
      <c r="W15" s="339"/>
      <c r="X15" s="340"/>
    </row>
    <row r="16" spans="1:30" s="23" customFormat="1" ht="33" customHeight="1" thickBot="1" x14ac:dyDescent="0.3">
      <c r="A16" s="324"/>
      <c r="B16" s="327"/>
      <c r="C16" s="328"/>
      <c r="D16" s="330"/>
      <c r="E16" s="330"/>
      <c r="F16" s="330"/>
      <c r="G16" s="330"/>
      <c r="H16" s="328"/>
      <c r="I16" s="336" t="s">
        <v>26</v>
      </c>
      <c r="J16" s="337"/>
      <c r="K16" s="337"/>
      <c r="L16" s="341"/>
      <c r="M16" s="336" t="s">
        <v>27</v>
      </c>
      <c r="N16" s="337"/>
      <c r="O16" s="337"/>
      <c r="P16" s="337"/>
      <c r="Q16" s="411" t="s">
        <v>28</v>
      </c>
      <c r="R16" s="345" t="s">
        <v>30</v>
      </c>
      <c r="S16" s="331" t="s">
        <v>31</v>
      </c>
      <c r="T16" s="348" t="s">
        <v>32</v>
      </c>
      <c r="U16" s="337" t="s">
        <v>33</v>
      </c>
      <c r="V16" s="341"/>
      <c r="W16" s="331" t="s">
        <v>34</v>
      </c>
      <c r="X16" s="331" t="s">
        <v>35</v>
      </c>
    </row>
    <row r="17" spans="1:24" s="26" customFormat="1" ht="44.1" customHeight="1" thickBot="1" x14ac:dyDescent="0.25">
      <c r="A17" s="325"/>
      <c r="B17" s="24" t="s">
        <v>36</v>
      </c>
      <c r="C17" s="81" t="s">
        <v>37</v>
      </c>
      <c r="D17" s="24" t="s">
        <v>38</v>
      </c>
      <c r="E17" s="81" t="s">
        <v>39</v>
      </c>
      <c r="F17" s="79" t="s">
        <v>40</v>
      </c>
      <c r="G17" s="79" t="s">
        <v>41</v>
      </c>
      <c r="H17" s="25" t="s">
        <v>42</v>
      </c>
      <c r="I17" s="80" t="s">
        <v>43</v>
      </c>
      <c r="J17" s="33" t="s">
        <v>44</v>
      </c>
      <c r="K17" s="82" t="s">
        <v>45</v>
      </c>
      <c r="L17" s="8" t="s">
        <v>46</v>
      </c>
      <c r="M17" s="89" t="s">
        <v>43</v>
      </c>
      <c r="N17" s="33" t="s">
        <v>44</v>
      </c>
      <c r="O17" s="82" t="s">
        <v>45</v>
      </c>
      <c r="P17" s="105" t="s">
        <v>47</v>
      </c>
      <c r="Q17" s="412"/>
      <c r="R17" s="413"/>
      <c r="S17" s="332"/>
      <c r="T17" s="414"/>
      <c r="U17" s="30" t="s">
        <v>48</v>
      </c>
      <c r="V17" s="22" t="s">
        <v>49</v>
      </c>
      <c r="W17" s="332"/>
      <c r="X17" s="332"/>
    </row>
    <row r="18" spans="1:24" ht="44.1" customHeight="1" thickBot="1" x14ac:dyDescent="0.3">
      <c r="A18" s="367"/>
      <c r="B18" s="368" t="s">
        <v>109</v>
      </c>
      <c r="C18" s="370" t="s">
        <v>110</v>
      </c>
      <c r="D18" s="83" t="s">
        <v>53</v>
      </c>
      <c r="E18" s="85" t="s">
        <v>111</v>
      </c>
      <c r="F18" s="45" t="s">
        <v>55</v>
      </c>
      <c r="G18" s="45" t="s">
        <v>62</v>
      </c>
      <c r="H18" s="47">
        <v>2</v>
      </c>
      <c r="I18" s="49"/>
      <c r="J18" s="51">
        <v>24</v>
      </c>
      <c r="K18" s="43"/>
      <c r="L18" s="47">
        <v>24</v>
      </c>
      <c r="M18" s="49"/>
      <c r="N18" s="51"/>
      <c r="O18" s="43"/>
      <c r="P18" s="47"/>
      <c r="Q18" s="47">
        <v>24</v>
      </c>
      <c r="R18" s="151" t="s">
        <v>57</v>
      </c>
      <c r="S18" s="53"/>
      <c r="T18" s="53"/>
      <c r="U18" s="59"/>
      <c r="V18" s="57"/>
      <c r="W18" s="55"/>
      <c r="X18" s="55"/>
    </row>
    <row r="19" spans="1:24" ht="44.1" customHeight="1" thickBot="1" x14ac:dyDescent="0.3">
      <c r="A19" s="367"/>
      <c r="B19" s="374"/>
      <c r="C19" s="372"/>
      <c r="D19" s="84" t="s">
        <v>58</v>
      </c>
      <c r="E19" s="44" t="s">
        <v>112</v>
      </c>
      <c r="F19" s="46" t="s">
        <v>55</v>
      </c>
      <c r="G19" s="46" t="s">
        <v>62</v>
      </c>
      <c r="H19" s="47">
        <v>2</v>
      </c>
      <c r="I19" s="50"/>
      <c r="J19" s="52">
        <v>35</v>
      </c>
      <c r="K19" s="86"/>
      <c r="L19" s="48">
        <v>35</v>
      </c>
      <c r="M19" s="50"/>
      <c r="N19" s="52"/>
      <c r="O19" s="86"/>
      <c r="P19" s="48"/>
      <c r="Q19" s="48">
        <v>35</v>
      </c>
      <c r="R19" s="206" t="s">
        <v>57</v>
      </c>
      <c r="S19" s="54"/>
      <c r="T19" s="54"/>
      <c r="U19" s="60"/>
      <c r="V19" s="58"/>
      <c r="W19" s="56"/>
      <c r="X19" s="56"/>
    </row>
    <row r="20" spans="1:24" ht="44.1" customHeight="1" thickBot="1" x14ac:dyDescent="0.3">
      <c r="A20" s="367"/>
      <c r="B20" s="401" t="s">
        <v>113</v>
      </c>
      <c r="C20" s="404" t="s">
        <v>114</v>
      </c>
      <c r="D20" s="83" t="s">
        <v>53</v>
      </c>
      <c r="E20" s="85" t="s">
        <v>115</v>
      </c>
      <c r="F20" s="45" t="s">
        <v>55</v>
      </c>
      <c r="G20" s="45" t="s">
        <v>116</v>
      </c>
      <c r="H20" s="47">
        <v>2</v>
      </c>
      <c r="I20" s="49"/>
      <c r="J20" s="51">
        <v>12</v>
      </c>
      <c r="K20" s="43"/>
      <c r="L20" s="47">
        <v>12</v>
      </c>
      <c r="M20" s="49"/>
      <c r="N20" s="51"/>
      <c r="O20" s="43"/>
      <c r="P20" s="47"/>
      <c r="Q20" s="47">
        <v>12</v>
      </c>
      <c r="R20" s="113" t="s">
        <v>57</v>
      </c>
      <c r="S20" s="53"/>
      <c r="T20" s="53"/>
      <c r="U20" s="59"/>
      <c r="V20" s="57"/>
      <c r="W20" s="55"/>
      <c r="X20" s="55"/>
    </row>
    <row r="21" spans="1:24" ht="44.1" customHeight="1" thickBot="1" x14ac:dyDescent="0.3">
      <c r="A21" s="367"/>
      <c r="B21" s="402"/>
      <c r="C21" s="405"/>
      <c r="D21" s="87" t="s">
        <v>58</v>
      </c>
      <c r="E21" s="61" t="s">
        <v>117</v>
      </c>
      <c r="F21" s="62" t="s">
        <v>118</v>
      </c>
      <c r="G21" s="62" t="s">
        <v>119</v>
      </c>
      <c r="H21" s="47">
        <v>2</v>
      </c>
      <c r="I21" s="64"/>
      <c r="J21" s="65">
        <v>20</v>
      </c>
      <c r="K21" s="88"/>
      <c r="L21" s="63">
        <v>20</v>
      </c>
      <c r="M21" s="64"/>
      <c r="N21" s="65"/>
      <c r="O21" s="88"/>
      <c r="P21" s="63"/>
      <c r="Q21" s="63">
        <v>20</v>
      </c>
      <c r="R21" s="268" t="s">
        <v>57</v>
      </c>
      <c r="S21" s="66"/>
      <c r="T21" s="66"/>
      <c r="U21" s="68"/>
      <c r="V21" s="69"/>
      <c r="W21" s="67"/>
      <c r="X21" s="67"/>
    </row>
    <row r="22" spans="1:24" ht="44.1" customHeight="1" thickBot="1" x14ac:dyDescent="0.3">
      <c r="A22" s="367"/>
      <c r="B22" s="403"/>
      <c r="C22" s="406"/>
      <c r="D22" s="84" t="s">
        <v>60</v>
      </c>
      <c r="E22" s="44" t="s">
        <v>120</v>
      </c>
      <c r="F22" s="46" t="s">
        <v>118</v>
      </c>
      <c r="G22" s="46" t="s">
        <v>119</v>
      </c>
      <c r="H22" s="108">
        <v>2</v>
      </c>
      <c r="I22" s="50"/>
      <c r="J22" s="52">
        <v>20</v>
      </c>
      <c r="K22" s="86"/>
      <c r="L22" s="48">
        <v>20</v>
      </c>
      <c r="M22" s="50"/>
      <c r="N22" s="52"/>
      <c r="O22" s="86"/>
      <c r="P22" s="48"/>
      <c r="Q22" s="48">
        <v>20</v>
      </c>
      <c r="R22" s="226" t="s">
        <v>57</v>
      </c>
      <c r="S22" s="54"/>
      <c r="T22" s="54"/>
      <c r="U22" s="60"/>
      <c r="V22" s="58"/>
      <c r="W22" s="56"/>
      <c r="X22" s="56"/>
    </row>
    <row r="23" spans="1:24" ht="44.1" customHeight="1" thickBot="1" x14ac:dyDescent="0.3">
      <c r="A23" s="367"/>
      <c r="B23" s="84" t="s">
        <v>121</v>
      </c>
      <c r="C23" s="44" t="s">
        <v>122</v>
      </c>
      <c r="D23" s="84" t="s">
        <v>53</v>
      </c>
      <c r="E23" s="297" t="s">
        <v>123</v>
      </c>
      <c r="F23" s="46" t="s">
        <v>118</v>
      </c>
      <c r="G23" s="46" t="s">
        <v>124</v>
      </c>
      <c r="H23" s="153">
        <v>10</v>
      </c>
      <c r="I23" s="50"/>
      <c r="J23" s="52"/>
      <c r="K23" s="86"/>
      <c r="L23" s="48"/>
      <c r="M23" s="50"/>
      <c r="N23" s="52"/>
      <c r="O23" s="86"/>
      <c r="P23" s="48"/>
      <c r="Q23" s="48"/>
      <c r="R23" s="113" t="s">
        <v>57</v>
      </c>
      <c r="S23" s="246"/>
      <c r="T23" s="246"/>
      <c r="U23" s="269"/>
      <c r="V23" s="270"/>
      <c r="W23" s="271"/>
      <c r="X23" s="271"/>
    </row>
    <row r="24" spans="1:24" ht="44.1" customHeight="1" thickBot="1" x14ac:dyDescent="0.3">
      <c r="A24" s="367"/>
      <c r="B24" s="350" t="s">
        <v>72</v>
      </c>
      <c r="C24" s="407"/>
      <c r="D24" s="352"/>
      <c r="E24" s="351"/>
      <c r="F24" s="353"/>
      <c r="G24" s="353"/>
      <c r="H24" s="74">
        <f>SUM(H18:H23)</f>
        <v>20</v>
      </c>
      <c r="I24" s="75"/>
      <c r="J24" s="76">
        <f>SUM(J18:J22)</f>
        <v>111</v>
      </c>
      <c r="K24" s="90"/>
      <c r="L24" s="76">
        <f>SUM(L18:L22)</f>
        <v>111</v>
      </c>
      <c r="M24" s="75"/>
      <c r="N24" s="76"/>
      <c r="O24" s="90"/>
      <c r="P24" s="74"/>
      <c r="Q24" s="76">
        <f>SUM(Q18:Q22)</f>
        <v>111</v>
      </c>
      <c r="R24" s="392"/>
      <c r="S24" s="392"/>
      <c r="T24" s="392"/>
      <c r="U24" s="393"/>
      <c r="V24" s="394"/>
      <c r="W24" s="395"/>
      <c r="X24" s="395"/>
    </row>
    <row r="25" spans="1:24" ht="44.1" customHeight="1" thickBot="1" x14ac:dyDescent="0.3">
      <c r="A25" s="367"/>
      <c r="B25" s="368" t="s">
        <v>125</v>
      </c>
      <c r="C25" s="370" t="s">
        <v>126</v>
      </c>
      <c r="D25" s="83" t="s">
        <v>53</v>
      </c>
      <c r="E25" s="85" t="s">
        <v>127</v>
      </c>
      <c r="F25" s="45" t="s">
        <v>118</v>
      </c>
      <c r="G25" s="45" t="s">
        <v>62</v>
      </c>
      <c r="H25" s="47">
        <v>2</v>
      </c>
      <c r="I25" s="49"/>
      <c r="J25" s="51">
        <v>20</v>
      </c>
      <c r="K25" s="43"/>
      <c r="L25" s="47">
        <v>20</v>
      </c>
      <c r="M25" s="49"/>
      <c r="N25" s="51"/>
      <c r="O25" s="43"/>
      <c r="P25" s="47"/>
      <c r="Q25" s="47">
        <v>20</v>
      </c>
      <c r="R25" s="151" t="s">
        <v>57</v>
      </c>
      <c r="S25" s="53"/>
      <c r="T25" s="53"/>
      <c r="U25" s="59"/>
      <c r="V25" s="57"/>
      <c r="W25" s="55"/>
      <c r="X25" s="55"/>
    </row>
    <row r="26" spans="1:24" ht="44.1" customHeight="1" thickBot="1" x14ac:dyDescent="0.3">
      <c r="A26" s="367"/>
      <c r="B26" s="374"/>
      <c r="C26" s="372"/>
      <c r="D26" s="83" t="s">
        <v>58</v>
      </c>
      <c r="E26" s="61" t="s">
        <v>128</v>
      </c>
      <c r="F26" s="62" t="s">
        <v>118</v>
      </c>
      <c r="G26" s="62" t="s">
        <v>62</v>
      </c>
      <c r="H26" s="47">
        <v>2</v>
      </c>
      <c r="I26" s="64"/>
      <c r="J26" s="65">
        <v>22</v>
      </c>
      <c r="K26" s="88"/>
      <c r="L26" s="63">
        <v>22</v>
      </c>
      <c r="M26" s="64"/>
      <c r="N26" s="65"/>
      <c r="O26" s="88"/>
      <c r="P26" s="63"/>
      <c r="Q26" s="63">
        <v>22</v>
      </c>
      <c r="R26" s="188" t="s">
        <v>57</v>
      </c>
      <c r="S26" s="66"/>
      <c r="T26" s="66"/>
      <c r="U26" s="68"/>
      <c r="V26" s="69"/>
      <c r="W26" s="67"/>
      <c r="X26" s="67"/>
    </row>
    <row r="27" spans="1:24" ht="44.1" customHeight="1" thickBot="1" x14ac:dyDescent="0.3">
      <c r="A27" s="367"/>
      <c r="B27" s="410"/>
      <c r="C27" s="408"/>
      <c r="D27" s="83" t="s">
        <v>60</v>
      </c>
      <c r="E27" s="44" t="s">
        <v>129</v>
      </c>
      <c r="F27" s="46" t="s">
        <v>55</v>
      </c>
      <c r="G27" s="46" t="s">
        <v>56</v>
      </c>
      <c r="H27" s="47">
        <v>1</v>
      </c>
      <c r="I27" s="50"/>
      <c r="J27" s="52">
        <v>15</v>
      </c>
      <c r="K27" s="86"/>
      <c r="L27" s="48">
        <v>15</v>
      </c>
      <c r="M27" s="50"/>
      <c r="N27" s="52"/>
      <c r="O27" s="86"/>
      <c r="P27" s="48"/>
      <c r="Q27" s="106">
        <v>15</v>
      </c>
      <c r="R27" s="149" t="s">
        <v>57</v>
      </c>
      <c r="S27" s="54"/>
      <c r="T27" s="54"/>
      <c r="U27" s="60"/>
      <c r="V27" s="58"/>
      <c r="W27" s="56"/>
      <c r="X27" s="56"/>
    </row>
    <row r="28" spans="1:24" ht="44.1" customHeight="1" thickBot="1" x14ac:dyDescent="0.3">
      <c r="A28" s="367"/>
      <c r="B28" s="368" t="s">
        <v>130</v>
      </c>
      <c r="C28" s="409" t="s">
        <v>131</v>
      </c>
      <c r="D28" s="273" t="s">
        <v>53</v>
      </c>
      <c r="E28" s="274" t="s">
        <v>132</v>
      </c>
      <c r="F28" s="152" t="s">
        <v>118</v>
      </c>
      <c r="G28" s="277" t="s">
        <v>56</v>
      </c>
      <c r="H28" s="108">
        <v>1</v>
      </c>
      <c r="I28" s="279"/>
      <c r="J28" s="163">
        <v>26</v>
      </c>
      <c r="K28" s="165"/>
      <c r="L28" s="150">
        <v>26</v>
      </c>
      <c r="M28" s="182"/>
      <c r="N28" s="163"/>
      <c r="O28" s="165"/>
      <c r="P28" s="150"/>
      <c r="Q28" s="150">
        <v>26</v>
      </c>
      <c r="R28" s="268" t="s">
        <v>57</v>
      </c>
      <c r="S28" s="151"/>
      <c r="T28" s="151"/>
      <c r="U28" s="291"/>
      <c r="V28" s="292"/>
      <c r="W28" s="189"/>
      <c r="X28" s="189"/>
    </row>
    <row r="29" spans="1:24" ht="44.1" customHeight="1" thickBot="1" x14ac:dyDescent="0.3">
      <c r="A29" s="367"/>
      <c r="B29" s="374"/>
      <c r="C29" s="372"/>
      <c r="D29" s="275" t="s">
        <v>58</v>
      </c>
      <c r="E29" s="118" t="s">
        <v>133</v>
      </c>
      <c r="F29" s="200" t="s">
        <v>118</v>
      </c>
      <c r="G29" s="148" t="s">
        <v>119</v>
      </c>
      <c r="H29" s="181">
        <v>2</v>
      </c>
      <c r="I29" s="280"/>
      <c r="J29" s="283">
        <v>35</v>
      </c>
      <c r="K29" s="284"/>
      <c r="L29" s="285">
        <v>35</v>
      </c>
      <c r="M29" s="286"/>
      <c r="N29" s="287"/>
      <c r="O29" s="288"/>
      <c r="P29" s="285"/>
      <c r="Q29" s="285">
        <v>35</v>
      </c>
      <c r="R29" s="293" t="s">
        <v>57</v>
      </c>
      <c r="S29" s="190"/>
      <c r="T29" s="188"/>
      <c r="U29" s="294"/>
      <c r="V29" s="295"/>
      <c r="W29" s="210"/>
      <c r="X29" s="211"/>
    </row>
    <row r="30" spans="1:24" ht="44.1" customHeight="1" thickBot="1" x14ac:dyDescent="0.3">
      <c r="A30" s="367"/>
      <c r="B30" s="410"/>
      <c r="C30" s="373"/>
      <c r="D30" s="117" t="s">
        <v>60</v>
      </c>
      <c r="E30" s="276" t="s">
        <v>134</v>
      </c>
      <c r="F30" s="171" t="s">
        <v>118</v>
      </c>
      <c r="G30" s="171" t="s">
        <v>124</v>
      </c>
      <c r="H30" s="278">
        <v>2</v>
      </c>
      <c r="I30" s="159"/>
      <c r="J30" s="281">
        <v>20</v>
      </c>
      <c r="K30" s="282"/>
      <c r="L30" s="106">
        <v>20</v>
      </c>
      <c r="M30" s="178"/>
      <c r="N30" s="281"/>
      <c r="O30" s="282"/>
      <c r="P30" s="106"/>
      <c r="Q30" s="106">
        <v>20</v>
      </c>
      <c r="R30" s="272" t="s">
        <v>57</v>
      </c>
      <c r="S30" s="149"/>
      <c r="T30" s="149"/>
      <c r="U30" s="289"/>
      <c r="V30" s="290"/>
      <c r="W30" s="252"/>
      <c r="X30" s="252"/>
    </row>
    <row r="31" spans="1:24" ht="44.1" customHeight="1" thickBot="1" x14ac:dyDescent="0.3">
      <c r="A31" s="367"/>
      <c r="B31" s="350" t="s">
        <v>86</v>
      </c>
      <c r="C31" s="351"/>
      <c r="D31" s="352"/>
      <c r="E31" s="351"/>
      <c r="F31" s="353"/>
      <c r="G31" s="353"/>
      <c r="H31" s="157">
        <f>SUM(H25:H30)</f>
        <v>10</v>
      </c>
      <c r="I31" s="75"/>
      <c r="J31" s="76">
        <f>SUM(J25:J30)</f>
        <v>138</v>
      </c>
      <c r="K31" s="90"/>
      <c r="L31" s="76">
        <f>SUM(L25:L30)</f>
        <v>138</v>
      </c>
      <c r="M31" s="75"/>
      <c r="N31" s="76"/>
      <c r="O31" s="90"/>
      <c r="P31" s="74"/>
      <c r="Q31" s="76">
        <f>SUM(Q25:Q30)</f>
        <v>138</v>
      </c>
      <c r="R31" s="396"/>
      <c r="S31" s="397"/>
      <c r="T31" s="397"/>
      <c r="U31" s="398"/>
      <c r="V31" s="399"/>
      <c r="W31" s="400"/>
      <c r="X31" s="400"/>
    </row>
    <row r="32" spans="1:24" ht="44.1" customHeight="1" thickBot="1" x14ac:dyDescent="0.3">
      <c r="A32" s="360" t="s">
        <v>87</v>
      </c>
      <c r="B32" s="360"/>
      <c r="C32" s="360"/>
      <c r="D32" s="360"/>
      <c r="E32" s="360"/>
      <c r="F32"/>
      <c r="G32" s="361" t="s">
        <v>88</v>
      </c>
      <c r="H32" s="361"/>
      <c r="I32" s="70"/>
      <c r="J32" s="71">
        <f>J31+J24</f>
        <v>249</v>
      </c>
      <c r="K32" s="72"/>
      <c r="L32" s="71">
        <f>L31+L24</f>
        <v>249</v>
      </c>
      <c r="M32" s="70"/>
      <c r="N32" s="71"/>
      <c r="O32" s="72"/>
      <c r="P32" s="73"/>
      <c r="Q32" s="296">
        <f>Q31+Q24</f>
        <v>249</v>
      </c>
      <c r="R32" s="196"/>
      <c r="S32" s="27"/>
      <c r="T32" s="32"/>
      <c r="U32" s="31"/>
      <c r="V32" s="28"/>
      <c r="W32" s="29"/>
      <c r="X32" s="29"/>
    </row>
    <row r="33" spans="1:24" ht="75" customHeight="1" thickBot="1" x14ac:dyDescent="0.3">
      <c r="A33" s="377" t="s">
        <v>89</v>
      </c>
      <c r="B33" s="377"/>
      <c r="C33" s="377"/>
      <c r="D33" s="377"/>
      <c r="E33" s="377"/>
      <c r="G33" s="378" t="s">
        <v>90</v>
      </c>
      <c r="H33" s="378"/>
      <c r="I33" s="379">
        <f>Q32</f>
        <v>249</v>
      </c>
      <c r="J33" s="380"/>
      <c r="K33" s="380"/>
      <c r="L33" s="380"/>
      <c r="M33" s="380"/>
      <c r="N33" s="380"/>
      <c r="O33" s="380"/>
      <c r="P33" s="380"/>
      <c r="Q33" s="381"/>
    </row>
    <row r="34" spans="1:24" ht="30" customHeight="1" thickBot="1" x14ac:dyDescent="0.3">
      <c r="A34" s="4"/>
      <c r="G34" s="378" t="s">
        <v>91</v>
      </c>
      <c r="H34" s="378"/>
      <c r="I34" s="382">
        <f>Q32</f>
        <v>249</v>
      </c>
      <c r="J34" s="383"/>
      <c r="K34" s="383"/>
      <c r="L34" s="383"/>
      <c r="M34" s="383"/>
      <c r="N34" s="383"/>
      <c r="O34" s="383"/>
      <c r="P34" s="383"/>
      <c r="Q34" s="391"/>
    </row>
    <row r="35" spans="1:24" ht="30.95" customHeight="1" thickBot="1" x14ac:dyDescent="0.3">
      <c r="A35" s="4"/>
      <c r="G35" s="378" t="s">
        <v>92</v>
      </c>
      <c r="H35" s="378"/>
      <c r="I35" s="382">
        <f>Q32</f>
        <v>249</v>
      </c>
      <c r="J35" s="383"/>
      <c r="K35" s="383"/>
      <c r="L35" s="383"/>
      <c r="M35" s="383"/>
      <c r="N35" s="383"/>
      <c r="O35" s="383"/>
      <c r="P35" s="383"/>
      <c r="Q35" s="384"/>
    </row>
    <row r="36" spans="1:24" ht="15.95" customHeight="1" thickBot="1" x14ac:dyDescent="0.3">
      <c r="A36" s="4"/>
      <c r="H36"/>
    </row>
    <row r="37" spans="1:24" ht="33.950000000000003" customHeight="1" thickBot="1" x14ac:dyDescent="0.3">
      <c r="C37" s="15" t="s">
        <v>93</v>
      </c>
      <c r="D37" s="36"/>
      <c r="E37" s="37" t="s">
        <v>94</v>
      </c>
      <c r="M37" s="4" t="s">
        <v>50</v>
      </c>
      <c r="N37" s="4" t="s">
        <v>95</v>
      </c>
      <c r="T37" s="9"/>
      <c r="U37" s="38" t="s">
        <v>96</v>
      </c>
      <c r="V37" s="385"/>
      <c r="W37" s="386"/>
      <c r="X37" s="387"/>
    </row>
    <row r="38" spans="1:24" ht="33.950000000000003" customHeight="1" thickBot="1" x14ac:dyDescent="0.3">
      <c r="A38" s="9"/>
      <c r="B38" s="9"/>
      <c r="C38" s="38" t="s">
        <v>97</v>
      </c>
      <c r="D38" s="35"/>
      <c r="E38" s="37" t="s">
        <v>94</v>
      </c>
      <c r="I38" s="390" t="s">
        <v>101</v>
      </c>
      <c r="J38" s="390"/>
      <c r="K38" s="390"/>
      <c r="L38" s="390"/>
      <c r="M38" s="104" t="e">
        <f>SUM(#REF!,Q18:Q19,Q20:Q22,#REF!,#REF!)</f>
        <v>#REF!</v>
      </c>
      <c r="N38" s="104">
        <f>SUM(Q25:Q26,Q30)</f>
        <v>62</v>
      </c>
      <c r="O38" s="36" t="e">
        <f>SUM(M38:N38)</f>
        <v>#REF!</v>
      </c>
      <c r="Q38" s="16"/>
      <c r="T38" s="34"/>
      <c r="U38" s="38" t="s">
        <v>100</v>
      </c>
      <c r="V38" s="385"/>
      <c r="W38" s="386"/>
      <c r="X38" s="387"/>
    </row>
    <row r="40" spans="1:24" ht="111" customHeight="1" x14ac:dyDescent="0.25">
      <c r="A40" s="376" t="s">
        <v>102</v>
      </c>
      <c r="B40" s="376"/>
      <c r="C40" s="376"/>
      <c r="D40" s="376"/>
      <c r="E40" s="376"/>
      <c r="O40" t="s">
        <v>135</v>
      </c>
    </row>
  </sheetData>
  <mergeCells count="57">
    <mergeCell ref="I6:L6"/>
    <mergeCell ref="N6:Q6"/>
    <mergeCell ref="A1:X1"/>
    <mergeCell ref="A2:X2"/>
    <mergeCell ref="A3:X3"/>
    <mergeCell ref="I5:L5"/>
    <mergeCell ref="N5:Q5"/>
    <mergeCell ref="I7:L7"/>
    <mergeCell ref="N7:Q7"/>
    <mergeCell ref="I9:L9"/>
    <mergeCell ref="N9:Q9"/>
    <mergeCell ref="I11:L11"/>
    <mergeCell ref="N11:Q11"/>
    <mergeCell ref="I13:L13"/>
    <mergeCell ref="N13:Q13"/>
    <mergeCell ref="A15:A17"/>
    <mergeCell ref="B15:C16"/>
    <mergeCell ref="D15:H16"/>
    <mergeCell ref="I15:Q15"/>
    <mergeCell ref="R15:T15"/>
    <mergeCell ref="U15:X15"/>
    <mergeCell ref="I16:L16"/>
    <mergeCell ref="M16:P16"/>
    <mergeCell ref="Q16:Q17"/>
    <mergeCell ref="R16:R17"/>
    <mergeCell ref="S16:S17"/>
    <mergeCell ref="T16:T17"/>
    <mergeCell ref="U16:V16"/>
    <mergeCell ref="W16:W17"/>
    <mergeCell ref="X16:X17"/>
    <mergeCell ref="R24:X24"/>
    <mergeCell ref="A25:A31"/>
    <mergeCell ref="B31:G31"/>
    <mergeCell ref="R31:X31"/>
    <mergeCell ref="A32:E32"/>
    <mergeCell ref="G32:H32"/>
    <mergeCell ref="A18:A24"/>
    <mergeCell ref="B18:B19"/>
    <mergeCell ref="C18:C19"/>
    <mergeCell ref="B20:B22"/>
    <mergeCell ref="C20:C22"/>
    <mergeCell ref="B24:G24"/>
    <mergeCell ref="C25:C27"/>
    <mergeCell ref="C28:C30"/>
    <mergeCell ref="B25:B27"/>
    <mergeCell ref="B28:B30"/>
    <mergeCell ref="V37:X37"/>
    <mergeCell ref="I38:L38"/>
    <mergeCell ref="V38:X38"/>
    <mergeCell ref="G34:H34"/>
    <mergeCell ref="I34:Q34"/>
    <mergeCell ref="A40:E40"/>
    <mergeCell ref="G35:H35"/>
    <mergeCell ref="I35:Q35"/>
    <mergeCell ref="A33:E33"/>
    <mergeCell ref="G33:H33"/>
    <mergeCell ref="I33:Q33"/>
  </mergeCells>
  <phoneticPr fontId="23" type="noConversion"/>
  <printOptions horizontalCentered="1"/>
  <pageMargins left="0.75" right="0.75" top="1" bottom="1" header="0.31496062992126" footer="0.31496062992126"/>
  <pageSetup paperSize="8" scale="40" orientation="landscape" r:id="rId1"/>
  <headerFooter>
    <oddHeader>&amp;C&amp;"Calibri,Normal"&amp;K000000&amp;F&amp;R&amp;"Calibri,Normal"&amp;K000000Version du &amp;D &amp;T</oddHeader>
    <oddFooter>&amp;L&amp;BDocument généré depuis ORéOF&amp;C&amp;BDocument validé en CFVU le 28/11/2023&amp;R&amp;BUniversité de Reims Champagne-Ardenne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BB3A3-1FB3-4C1B-9284-D56B8E4CA195}">
  <dimension ref="A1:L25"/>
  <sheetViews>
    <sheetView zoomScale="60" zoomScaleNormal="60" workbookViewId="0">
      <selection activeCell="F40" sqref="F40"/>
    </sheetView>
  </sheetViews>
  <sheetFormatPr baseColWidth="10" defaultColWidth="11.42578125" defaultRowHeight="15" x14ac:dyDescent="0.25"/>
  <cols>
    <col min="2" max="5" width="30.28515625" customWidth="1"/>
    <col min="6" max="6" width="41.42578125" customWidth="1"/>
  </cols>
  <sheetData>
    <row r="1" spans="1:12" ht="16.5" thickBot="1" x14ac:dyDescent="0.3">
      <c r="A1" s="435" t="s">
        <v>20</v>
      </c>
      <c r="B1" s="435" t="s">
        <v>21</v>
      </c>
      <c r="C1" s="438"/>
      <c r="D1" s="441" t="s">
        <v>22</v>
      </c>
      <c r="E1" s="441"/>
      <c r="F1" s="441"/>
      <c r="G1" s="443"/>
      <c r="H1" s="443"/>
      <c r="I1" s="444"/>
      <c r="J1" s="119"/>
    </row>
    <row r="2" spans="1:12" ht="15.75" customHeight="1" thickBot="1" x14ac:dyDescent="0.3">
      <c r="A2" s="436"/>
      <c r="B2" s="439"/>
      <c r="C2" s="440"/>
      <c r="D2" s="442"/>
      <c r="E2" s="442"/>
      <c r="F2" s="442"/>
      <c r="G2" s="445" t="s">
        <v>28</v>
      </c>
      <c r="H2" s="445" t="s">
        <v>136</v>
      </c>
      <c r="I2" s="447" t="s">
        <v>29</v>
      </c>
      <c r="J2" s="119"/>
    </row>
    <row r="3" spans="1:12" ht="32.25" thickBot="1" x14ac:dyDescent="0.3">
      <c r="A3" s="437"/>
      <c r="B3" s="315" t="s">
        <v>36</v>
      </c>
      <c r="C3" s="314" t="s">
        <v>37</v>
      </c>
      <c r="D3" s="315" t="s">
        <v>38</v>
      </c>
      <c r="E3" s="314" t="s">
        <v>39</v>
      </c>
      <c r="F3" s="316" t="s">
        <v>40</v>
      </c>
      <c r="G3" s="446"/>
      <c r="H3" s="449"/>
      <c r="I3" s="448"/>
      <c r="J3" s="119"/>
    </row>
    <row r="4" spans="1:12" ht="30" x14ac:dyDescent="0.25">
      <c r="A4" s="459" t="s">
        <v>50</v>
      </c>
      <c r="B4" s="419" t="s">
        <v>137</v>
      </c>
      <c r="C4" s="422" t="s">
        <v>138</v>
      </c>
      <c r="D4" s="266" t="s">
        <v>139</v>
      </c>
      <c r="E4" s="121" t="s">
        <v>140</v>
      </c>
      <c r="F4" s="122" t="s">
        <v>141</v>
      </c>
      <c r="G4" s="143">
        <v>28</v>
      </c>
      <c r="H4" s="143">
        <v>3</v>
      </c>
      <c r="I4" s="123"/>
      <c r="J4" s="119"/>
    </row>
    <row r="5" spans="1:12" ht="30" customHeight="1" x14ac:dyDescent="0.25">
      <c r="A5" s="460"/>
      <c r="B5" s="420"/>
      <c r="C5" s="423"/>
      <c r="D5" s="425" t="s">
        <v>142</v>
      </c>
      <c r="E5" s="426" t="s">
        <v>143</v>
      </c>
      <c r="F5" s="427" t="s">
        <v>141</v>
      </c>
      <c r="G5" s="431">
        <v>47.5</v>
      </c>
      <c r="H5" s="431">
        <v>3</v>
      </c>
      <c r="I5" s="433"/>
      <c r="J5" s="119"/>
    </row>
    <row r="6" spans="1:12" ht="38.1" customHeight="1" thickBot="1" x14ac:dyDescent="0.3">
      <c r="A6" s="460"/>
      <c r="B6" s="421"/>
      <c r="C6" s="424"/>
      <c r="D6" s="421"/>
      <c r="E6" s="424"/>
      <c r="F6" s="428"/>
      <c r="G6" s="432"/>
      <c r="H6" s="432"/>
      <c r="I6" s="434"/>
      <c r="J6" s="127"/>
    </row>
    <row r="7" spans="1:12" ht="30.75" thickBot="1" x14ac:dyDescent="0.3">
      <c r="A7" s="460"/>
      <c r="B7" s="455" t="s">
        <v>144</v>
      </c>
      <c r="C7" s="422" t="s">
        <v>145</v>
      </c>
      <c r="D7" s="266" t="s">
        <v>139</v>
      </c>
      <c r="E7" s="121" t="s">
        <v>146</v>
      </c>
      <c r="F7" s="122" t="s">
        <v>141</v>
      </c>
      <c r="G7" s="143">
        <v>21</v>
      </c>
      <c r="H7" s="143">
        <v>3</v>
      </c>
      <c r="I7" s="123"/>
      <c r="J7" s="119"/>
      <c r="K7" s="119"/>
      <c r="L7" s="119"/>
    </row>
    <row r="8" spans="1:12" ht="40.5" customHeight="1" thickBot="1" x14ac:dyDescent="0.3">
      <c r="A8" s="460"/>
      <c r="B8" s="456"/>
      <c r="C8" s="458"/>
      <c r="D8" s="142" t="s">
        <v>142</v>
      </c>
      <c r="E8" s="128" t="s">
        <v>147</v>
      </c>
      <c r="F8" s="122" t="s">
        <v>141</v>
      </c>
      <c r="G8" s="144">
        <v>21</v>
      </c>
      <c r="H8" s="144">
        <v>1</v>
      </c>
      <c r="I8" s="141"/>
      <c r="J8" s="119"/>
      <c r="K8" s="119"/>
      <c r="L8" s="119"/>
    </row>
    <row r="9" spans="1:12" ht="35.25" customHeight="1" thickBot="1" x14ac:dyDescent="0.3">
      <c r="A9" s="428"/>
      <c r="B9" s="260" t="s">
        <v>148</v>
      </c>
      <c r="C9" s="260" t="s">
        <v>149</v>
      </c>
      <c r="D9" s="120" t="s">
        <v>139</v>
      </c>
      <c r="E9" s="261" t="s">
        <v>123</v>
      </c>
      <c r="F9" s="262" t="s">
        <v>141</v>
      </c>
      <c r="G9" s="264"/>
      <c r="H9" s="264">
        <v>10</v>
      </c>
      <c r="I9" s="263"/>
      <c r="J9" s="119"/>
      <c r="K9" s="119"/>
      <c r="L9" s="119"/>
    </row>
    <row r="10" spans="1:12" ht="30" customHeight="1" x14ac:dyDescent="0.25">
      <c r="A10" s="459" t="s">
        <v>95</v>
      </c>
      <c r="B10" s="457" t="s">
        <v>150</v>
      </c>
      <c r="C10" s="426" t="s">
        <v>145</v>
      </c>
      <c r="D10" s="259" t="s">
        <v>139</v>
      </c>
      <c r="E10" s="128" t="s">
        <v>147</v>
      </c>
      <c r="F10" s="129" t="s">
        <v>141</v>
      </c>
      <c r="G10" s="145">
        <v>21</v>
      </c>
      <c r="H10" s="145">
        <v>1</v>
      </c>
      <c r="I10" s="130"/>
      <c r="J10" s="119"/>
      <c r="K10" s="119"/>
      <c r="L10" s="119"/>
    </row>
    <row r="11" spans="1:12" ht="30" x14ac:dyDescent="0.25">
      <c r="A11" s="460"/>
      <c r="B11" s="420"/>
      <c r="C11" s="423"/>
      <c r="D11" s="265" t="s">
        <v>142</v>
      </c>
      <c r="E11" s="128" t="s">
        <v>151</v>
      </c>
      <c r="F11" s="129" t="s">
        <v>141</v>
      </c>
      <c r="G11" s="145">
        <v>28</v>
      </c>
      <c r="H11" s="145">
        <v>2</v>
      </c>
      <c r="I11" s="130"/>
      <c r="J11" s="119"/>
      <c r="K11" s="119"/>
      <c r="L11" s="119"/>
    </row>
    <row r="12" spans="1:12" ht="30.75" thickBot="1" x14ac:dyDescent="0.3">
      <c r="A12" s="460"/>
      <c r="B12" s="421"/>
      <c r="C12" s="424"/>
      <c r="D12" s="142" t="s">
        <v>152</v>
      </c>
      <c r="E12" s="124" t="s">
        <v>153</v>
      </c>
      <c r="F12" s="125" t="s">
        <v>141</v>
      </c>
      <c r="G12" s="146">
        <v>21</v>
      </c>
      <c r="H12" s="146">
        <v>2</v>
      </c>
      <c r="I12" s="126"/>
      <c r="J12" s="119"/>
      <c r="K12" s="119"/>
      <c r="L12" s="119"/>
    </row>
    <row r="13" spans="1:12" ht="30" x14ac:dyDescent="0.25">
      <c r="A13" s="460"/>
      <c r="B13" s="419" t="s">
        <v>154</v>
      </c>
      <c r="C13" s="422" t="s">
        <v>155</v>
      </c>
      <c r="D13" s="259" t="s">
        <v>139</v>
      </c>
      <c r="E13" s="121" t="s">
        <v>156</v>
      </c>
      <c r="F13" s="122" t="s">
        <v>141</v>
      </c>
      <c r="G13" s="147">
        <v>14</v>
      </c>
      <c r="H13" s="147">
        <v>1</v>
      </c>
      <c r="I13" s="123"/>
      <c r="J13" s="119"/>
      <c r="K13" s="119"/>
      <c r="L13" s="119"/>
    </row>
    <row r="14" spans="1:12" ht="30" x14ac:dyDescent="0.25">
      <c r="A14" s="460"/>
      <c r="B14" s="420"/>
      <c r="C14" s="423"/>
      <c r="D14" s="267" t="s">
        <v>142</v>
      </c>
      <c r="E14" s="128" t="s">
        <v>157</v>
      </c>
      <c r="F14" s="129" t="s">
        <v>141</v>
      </c>
      <c r="G14" s="145">
        <v>21</v>
      </c>
      <c r="H14" s="145">
        <v>2</v>
      </c>
      <c r="I14" s="130"/>
      <c r="J14" s="119"/>
      <c r="K14" s="119"/>
      <c r="L14" s="119"/>
    </row>
    <row r="15" spans="1:12" ht="31.5" customHeight="1" thickBot="1" x14ac:dyDescent="0.3">
      <c r="A15" s="460"/>
      <c r="B15" s="420"/>
      <c r="C15" s="423"/>
      <c r="D15" s="425" t="s">
        <v>152</v>
      </c>
      <c r="E15" s="426" t="s">
        <v>158</v>
      </c>
      <c r="F15" s="427" t="s">
        <v>141</v>
      </c>
      <c r="G15" s="429">
        <v>26.5</v>
      </c>
      <c r="H15" s="417">
        <v>2</v>
      </c>
      <c r="I15" s="126"/>
      <c r="J15" s="119"/>
      <c r="K15" s="119"/>
      <c r="L15" s="119"/>
    </row>
    <row r="16" spans="1:12" ht="37.5" customHeight="1" thickBot="1" x14ac:dyDescent="0.3">
      <c r="A16" s="428"/>
      <c r="B16" s="421"/>
      <c r="C16" s="424"/>
      <c r="D16" s="421"/>
      <c r="E16" s="424"/>
      <c r="F16" s="428"/>
      <c r="G16" s="430"/>
      <c r="H16" s="418"/>
      <c r="I16" s="299"/>
      <c r="J16" s="127"/>
      <c r="K16" s="119"/>
      <c r="L16" s="119"/>
    </row>
    <row r="17" spans="1:12" ht="37.5" customHeight="1" thickBot="1" x14ac:dyDescent="0.3">
      <c r="A17" s="258"/>
      <c r="B17" s="450" t="s">
        <v>159</v>
      </c>
      <c r="C17" s="451"/>
      <c r="D17" s="452"/>
      <c r="E17" s="451"/>
      <c r="F17" s="453"/>
      <c r="G17" s="317">
        <f>SUM(G4:G16)</f>
        <v>249</v>
      </c>
      <c r="H17" s="317"/>
      <c r="I17" s="317"/>
      <c r="J17" s="131"/>
      <c r="K17" s="119"/>
      <c r="L17" s="119"/>
    </row>
    <row r="18" spans="1:12" ht="16.5" thickBot="1" x14ac:dyDescent="0.3">
      <c r="A18" s="454"/>
      <c r="B18" s="454"/>
      <c r="C18" s="454"/>
      <c r="D18" s="454"/>
      <c r="E18" s="454"/>
      <c r="F18" s="132"/>
      <c r="G18" s="133"/>
      <c r="H18" s="154"/>
      <c r="I18" s="134"/>
      <c r="J18" s="119"/>
      <c r="K18" s="119"/>
      <c r="L18" s="119"/>
    </row>
    <row r="19" spans="1:12" ht="15.75" thickBot="1" x14ac:dyDescent="0.3">
      <c r="B19" s="15" t="s">
        <v>93</v>
      </c>
      <c r="C19" s="36"/>
      <c r="D19" s="300" t="s">
        <v>160</v>
      </c>
    </row>
    <row r="20" spans="1:12" ht="15.75" thickBot="1" x14ac:dyDescent="0.3">
      <c r="B20" s="38" t="s">
        <v>97</v>
      </c>
      <c r="C20" s="35"/>
      <c r="D20" s="300" t="s">
        <v>160</v>
      </c>
    </row>
    <row r="21" spans="1:12" x14ac:dyDescent="0.25">
      <c r="A21" s="119"/>
      <c r="B21" s="119"/>
      <c r="C21" s="119"/>
      <c r="D21" s="119"/>
      <c r="E21" s="119"/>
      <c r="F21" s="135" t="s">
        <v>161</v>
      </c>
      <c r="G21" s="136">
        <v>206</v>
      </c>
      <c r="H21" s="119"/>
      <c r="I21" s="119"/>
      <c r="J21" s="119"/>
      <c r="K21" s="119"/>
      <c r="L21" s="119"/>
    </row>
    <row r="22" spans="1:12" x14ac:dyDescent="0.25">
      <c r="A22" s="119"/>
      <c r="B22" s="119"/>
      <c r="C22" s="119"/>
      <c r="D22" s="119"/>
      <c r="E22" s="119"/>
      <c r="F22" s="135" t="s">
        <v>162</v>
      </c>
      <c r="G22" s="136">
        <v>249</v>
      </c>
      <c r="H22" s="119"/>
      <c r="I22" s="119"/>
      <c r="J22" s="119"/>
      <c r="K22" s="119"/>
      <c r="L22" s="119"/>
    </row>
    <row r="23" spans="1:12" x14ac:dyDescent="0.25">
      <c r="A23" s="119"/>
      <c r="B23" s="119"/>
      <c r="C23" s="119"/>
      <c r="D23" s="119"/>
      <c r="E23" s="119"/>
      <c r="F23" s="137" t="s">
        <v>163</v>
      </c>
      <c r="G23" s="138">
        <v>455</v>
      </c>
      <c r="H23" s="155"/>
      <c r="I23" s="119"/>
      <c r="J23" s="119"/>
      <c r="K23" s="119"/>
      <c r="L23" s="119"/>
    </row>
    <row r="24" spans="1:12" x14ac:dyDescent="0.25">
      <c r="A24" s="119"/>
      <c r="B24" s="119"/>
      <c r="C24" s="119"/>
      <c r="D24" s="119"/>
      <c r="E24" s="119"/>
      <c r="F24" s="139" t="s">
        <v>164</v>
      </c>
      <c r="G24" s="136">
        <v>42</v>
      </c>
      <c r="H24" s="119"/>
      <c r="I24" s="119"/>
      <c r="J24" s="119"/>
      <c r="K24" s="119"/>
      <c r="L24" s="119"/>
    </row>
    <row r="25" spans="1:12" x14ac:dyDescent="0.25">
      <c r="A25" s="119"/>
      <c r="B25" s="119"/>
      <c r="C25" s="119"/>
      <c r="D25" s="119"/>
      <c r="E25" s="119"/>
      <c r="F25" s="140" t="s">
        <v>165</v>
      </c>
      <c r="G25" s="138">
        <v>497</v>
      </c>
      <c r="H25" s="155"/>
      <c r="I25" s="119"/>
      <c r="J25" s="119"/>
      <c r="K25" s="119"/>
      <c r="L25" s="119"/>
    </row>
  </sheetData>
  <mergeCells count="30">
    <mergeCell ref="B17:F17"/>
    <mergeCell ref="A18:E18"/>
    <mergeCell ref="B7:B8"/>
    <mergeCell ref="B10:B12"/>
    <mergeCell ref="C7:C8"/>
    <mergeCell ref="C10:C12"/>
    <mergeCell ref="A10:A16"/>
    <mergeCell ref="A4:A9"/>
    <mergeCell ref="C4:C6"/>
    <mergeCell ref="D5:D6"/>
    <mergeCell ref="E5:E6"/>
    <mergeCell ref="B13:B16"/>
    <mergeCell ref="I5:I6"/>
    <mergeCell ref="A1:A3"/>
    <mergeCell ref="B1:C2"/>
    <mergeCell ref="D1:F2"/>
    <mergeCell ref="G1:I1"/>
    <mergeCell ref="G2:G3"/>
    <mergeCell ref="I2:I3"/>
    <mergeCell ref="H2:H3"/>
    <mergeCell ref="H15:H16"/>
    <mergeCell ref="B4:B6"/>
    <mergeCell ref="C13:C16"/>
    <mergeCell ref="D15:D16"/>
    <mergeCell ref="E15:E16"/>
    <mergeCell ref="F15:F16"/>
    <mergeCell ref="G15:G16"/>
    <mergeCell ref="F5:F6"/>
    <mergeCell ref="G5:G6"/>
    <mergeCell ref="H5:H6"/>
  </mergeCells>
  <phoneticPr fontId="2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A42"/>
  <sheetViews>
    <sheetView showGridLines="0" zoomScale="70" zoomScaleNormal="70" workbookViewId="0">
      <selection activeCell="C33" sqref="C33:D33"/>
    </sheetView>
  </sheetViews>
  <sheetFormatPr baseColWidth="10" defaultColWidth="8.7109375" defaultRowHeight="15" x14ac:dyDescent="0.25"/>
  <cols>
    <col min="1" max="1" width="7.85546875" customWidth="1"/>
    <col min="2" max="2" width="12.140625" customWidth="1"/>
    <col min="3" max="3" width="108.5703125" customWidth="1"/>
    <col min="4" max="4" width="54.85546875" bestFit="1" customWidth="1"/>
  </cols>
  <sheetData>
    <row r="1" spans="1:53" ht="20.100000000000001" customHeight="1" x14ac:dyDescent="0.25">
      <c r="A1" s="333" t="s">
        <v>103</v>
      </c>
      <c r="B1" s="333"/>
      <c r="C1" s="333"/>
      <c r="D1" s="333"/>
      <c r="E1" s="333"/>
      <c r="F1" s="333"/>
      <c r="G1" s="333"/>
      <c r="H1" s="39"/>
      <c r="I1" s="39"/>
      <c r="J1" s="39"/>
      <c r="K1" s="39"/>
      <c r="L1" s="39"/>
      <c r="M1" s="39"/>
      <c r="N1" s="39"/>
      <c r="O1" s="39"/>
      <c r="P1" s="39"/>
      <c r="Q1" s="39"/>
      <c r="R1" s="39"/>
      <c r="S1" s="39"/>
      <c r="T1" s="39"/>
      <c r="U1" s="39"/>
      <c r="V1" s="39"/>
      <c r="W1" s="39"/>
      <c r="X1" s="39"/>
      <c r="Y1" s="39"/>
      <c r="AJ1" s="1"/>
      <c r="AK1" s="1"/>
      <c r="AL1" s="1"/>
      <c r="AM1" s="1"/>
      <c r="AN1" s="1"/>
      <c r="AO1" s="1"/>
      <c r="AP1" s="1"/>
      <c r="AQ1" s="1"/>
      <c r="AR1" s="1"/>
      <c r="AS1" s="1"/>
      <c r="AT1" s="1"/>
      <c r="AU1" s="1"/>
      <c r="AV1" s="1"/>
      <c r="AW1" s="1"/>
      <c r="AX1" s="1"/>
      <c r="AY1" s="1"/>
      <c r="AZ1" s="1"/>
      <c r="BA1" s="1"/>
    </row>
    <row r="2" spans="1:53" ht="18" customHeight="1" x14ac:dyDescent="0.25">
      <c r="A2" s="334" t="s">
        <v>166</v>
      </c>
      <c r="B2" s="334"/>
      <c r="C2" s="334"/>
      <c r="D2" s="334"/>
      <c r="E2" s="334"/>
      <c r="F2" s="334"/>
      <c r="G2" s="334"/>
      <c r="H2" s="40"/>
      <c r="I2" s="40"/>
      <c r="J2" s="40"/>
      <c r="K2" s="40"/>
      <c r="L2" s="40"/>
      <c r="M2" s="40"/>
      <c r="N2" s="40"/>
      <c r="O2" s="40"/>
      <c r="P2" s="40"/>
      <c r="Q2" s="40"/>
      <c r="R2" s="40"/>
      <c r="S2" s="40"/>
      <c r="T2" s="40"/>
      <c r="U2" s="40"/>
      <c r="V2" s="40"/>
      <c r="W2" s="40"/>
      <c r="X2" s="40"/>
      <c r="Y2" s="40"/>
    </row>
    <row r="3" spans="1:53" ht="17.100000000000001" customHeight="1" x14ac:dyDescent="0.25">
      <c r="A3" s="334" t="s">
        <v>104</v>
      </c>
      <c r="B3" s="334"/>
      <c r="C3" s="334"/>
      <c r="D3" s="334"/>
      <c r="E3" s="334"/>
      <c r="F3" s="334"/>
      <c r="G3" s="334"/>
      <c r="H3" s="40"/>
      <c r="I3" s="40"/>
      <c r="J3" s="40"/>
      <c r="K3" s="40"/>
      <c r="L3" s="40"/>
      <c r="M3" s="40"/>
      <c r="N3" s="40"/>
      <c r="O3" s="40"/>
      <c r="P3" s="40"/>
      <c r="Q3" s="40"/>
      <c r="R3" s="40"/>
      <c r="S3" s="40"/>
      <c r="T3" s="40"/>
      <c r="U3" s="40"/>
      <c r="V3" s="40"/>
      <c r="W3" s="40"/>
      <c r="X3" s="40"/>
      <c r="Y3" s="40"/>
    </row>
    <row r="4" spans="1:53" ht="17.100000000000001" customHeight="1" x14ac:dyDescent="0.25">
      <c r="B4" s="4"/>
      <c r="C4" s="4"/>
      <c r="G4" s="1"/>
      <c r="I4" s="9"/>
      <c r="J4" s="9"/>
      <c r="K4" s="9"/>
      <c r="L4" s="9"/>
      <c r="N4" s="9"/>
    </row>
    <row r="5" spans="1:53" ht="17.100000000000001" customHeight="1" x14ac:dyDescent="0.25">
      <c r="B5" s="4"/>
      <c r="C5" s="13" t="s">
        <v>2</v>
      </c>
      <c r="D5" s="42" t="s">
        <v>3</v>
      </c>
      <c r="E5" s="42"/>
      <c r="F5" s="42"/>
      <c r="G5" s="1"/>
      <c r="H5" s="13"/>
      <c r="I5" s="13"/>
      <c r="J5" s="6"/>
      <c r="K5" s="6"/>
      <c r="L5" s="6"/>
      <c r="M5" s="1"/>
      <c r="N5" s="1"/>
      <c r="O5" s="1"/>
      <c r="P5" s="1"/>
      <c r="Q5" s="1"/>
      <c r="S5" s="1"/>
      <c r="T5" s="1"/>
      <c r="U5" s="1"/>
    </row>
    <row r="6" spans="1:53" ht="17.100000000000001" customHeight="1" x14ac:dyDescent="0.25">
      <c r="B6" s="4"/>
      <c r="C6" s="13" t="s">
        <v>4</v>
      </c>
      <c r="D6" s="42" t="s">
        <v>105</v>
      </c>
      <c r="E6" s="42"/>
      <c r="F6" s="42"/>
      <c r="G6" s="1"/>
      <c r="H6" s="13"/>
      <c r="I6" s="13"/>
      <c r="J6" s="6"/>
      <c r="K6" s="6"/>
      <c r="L6" s="6"/>
      <c r="M6" s="1"/>
      <c r="N6" s="1"/>
      <c r="O6" s="1"/>
      <c r="P6" s="1"/>
      <c r="Q6" s="1"/>
      <c r="R6" s="2"/>
      <c r="S6" s="1"/>
      <c r="T6" s="1"/>
      <c r="U6" s="1"/>
      <c r="V6" s="2"/>
      <c r="W6" s="2"/>
      <c r="X6" s="2"/>
      <c r="Y6" s="2"/>
      <c r="Z6" s="2"/>
      <c r="AA6" s="2"/>
      <c r="AB6" s="2"/>
      <c r="AC6" s="2"/>
      <c r="AF6" s="2"/>
      <c r="AG6" s="2"/>
      <c r="AH6" s="2"/>
      <c r="AI6" s="2"/>
      <c r="AJ6" s="2"/>
      <c r="AK6" s="2"/>
      <c r="AL6" s="2"/>
    </row>
    <row r="7" spans="1:53" ht="15.6" customHeight="1" x14ac:dyDescent="0.25">
      <c r="A7" s="6"/>
      <c r="B7" s="4"/>
      <c r="C7" s="13" t="s">
        <v>8</v>
      </c>
      <c r="D7" s="42" t="s">
        <v>106</v>
      </c>
      <c r="E7" s="42"/>
      <c r="F7" s="42"/>
      <c r="G7" s="1"/>
      <c r="H7" s="13"/>
      <c r="I7" s="13"/>
      <c r="J7" s="6"/>
      <c r="K7" s="6"/>
      <c r="L7" s="6"/>
      <c r="M7" s="1"/>
      <c r="N7" s="1"/>
      <c r="O7" s="1"/>
      <c r="P7" s="1"/>
      <c r="Q7" s="1"/>
      <c r="S7" s="1"/>
      <c r="T7" s="1"/>
      <c r="U7" s="1"/>
      <c r="AF7" s="2"/>
      <c r="AG7" s="2"/>
      <c r="AH7" s="2"/>
      <c r="AI7" s="2"/>
      <c r="AJ7" s="2"/>
      <c r="AK7" s="2"/>
      <c r="AL7" s="2"/>
    </row>
    <row r="8" spans="1:53" ht="5.0999999999999996" customHeight="1" x14ac:dyDescent="0.25">
      <c r="B8" s="4"/>
      <c r="C8" s="14"/>
      <c r="D8" s="6"/>
      <c r="E8" s="2"/>
      <c r="F8" s="2"/>
      <c r="G8" s="14"/>
      <c r="H8" s="14"/>
      <c r="I8" s="19"/>
      <c r="J8" s="6"/>
      <c r="K8" s="2"/>
      <c r="L8" s="2"/>
      <c r="M8" s="2"/>
      <c r="N8" s="2"/>
      <c r="O8" s="2"/>
      <c r="P8" s="2"/>
      <c r="Q8" s="2"/>
      <c r="R8" s="2"/>
      <c r="S8" s="2"/>
      <c r="T8" s="2"/>
      <c r="U8" s="2"/>
      <c r="V8" s="2"/>
      <c r="W8" s="2"/>
      <c r="X8" s="2"/>
      <c r="Y8" s="2"/>
      <c r="Z8" s="2"/>
      <c r="AA8" s="2"/>
      <c r="AB8" s="2"/>
      <c r="AC8" s="2"/>
      <c r="AF8" s="2"/>
      <c r="AG8" s="2"/>
      <c r="AH8" s="2"/>
      <c r="AI8" s="2"/>
      <c r="AJ8" s="2"/>
      <c r="AK8" s="2"/>
      <c r="AL8" s="2"/>
      <c r="AM8" s="2"/>
      <c r="AN8" s="2"/>
      <c r="AO8" s="2"/>
      <c r="AP8" s="2"/>
      <c r="AQ8" s="2"/>
      <c r="AR8" s="2"/>
      <c r="AS8" s="2"/>
      <c r="AT8" s="2"/>
    </row>
    <row r="9" spans="1:53" ht="15.6" customHeight="1" x14ac:dyDescent="0.25">
      <c r="A9" s="41"/>
      <c r="B9" s="4"/>
      <c r="C9" s="14"/>
      <c r="D9" s="6"/>
      <c r="E9" s="2"/>
      <c r="F9" s="2"/>
      <c r="G9" s="14"/>
      <c r="H9" s="14"/>
      <c r="I9" s="13"/>
      <c r="J9" s="6"/>
      <c r="K9" s="2"/>
      <c r="L9" s="2"/>
      <c r="M9" s="2"/>
      <c r="N9" s="2"/>
      <c r="O9" s="2"/>
      <c r="P9" s="2"/>
      <c r="Q9" s="2"/>
      <c r="R9" s="3"/>
      <c r="S9" s="2"/>
      <c r="T9" s="2"/>
      <c r="U9" s="2"/>
      <c r="V9" s="3"/>
      <c r="W9" s="3"/>
      <c r="X9" s="3"/>
      <c r="Y9" s="3"/>
      <c r="Z9" s="3"/>
      <c r="AA9" s="3"/>
      <c r="AB9" s="3"/>
      <c r="AC9" s="3"/>
    </row>
    <row r="10" spans="1:53" ht="5.0999999999999996" customHeight="1" x14ac:dyDescent="0.25">
      <c r="B10" s="4"/>
      <c r="C10" s="14"/>
      <c r="D10" s="16"/>
      <c r="E10" s="17"/>
      <c r="F10" s="17"/>
      <c r="G10" s="14"/>
      <c r="H10" s="14"/>
      <c r="I10" s="14"/>
      <c r="J10" s="16"/>
      <c r="K10" s="17"/>
      <c r="L10" s="17"/>
      <c r="N10" s="11"/>
    </row>
    <row r="11" spans="1:53" ht="15.6" customHeight="1" x14ac:dyDescent="0.25">
      <c r="B11" s="4"/>
      <c r="C11" s="13" t="s">
        <v>16</v>
      </c>
      <c r="D11" s="42" t="s">
        <v>167</v>
      </c>
      <c r="E11" s="42"/>
      <c r="F11" s="42"/>
      <c r="G11" s="1"/>
      <c r="H11" s="13"/>
      <c r="I11" s="13"/>
      <c r="J11" s="6"/>
      <c r="K11" s="6"/>
      <c r="L11" s="6"/>
      <c r="N11" s="10"/>
    </row>
    <row r="12" spans="1:53" ht="5.0999999999999996" customHeight="1" x14ac:dyDescent="0.25">
      <c r="B12" s="4"/>
      <c r="C12" s="14"/>
      <c r="D12" s="18"/>
      <c r="E12" s="10"/>
      <c r="F12" s="10"/>
      <c r="G12" s="14"/>
      <c r="H12" s="14"/>
      <c r="I12" s="14"/>
      <c r="J12" s="18"/>
      <c r="K12" s="10"/>
      <c r="L12" s="10"/>
      <c r="N12" s="10"/>
    </row>
    <row r="13" spans="1:53" ht="15.6" customHeight="1" x14ac:dyDescent="0.25">
      <c r="B13" s="4"/>
      <c r="C13" s="13" t="s">
        <v>18</v>
      </c>
      <c r="D13" s="42" t="s">
        <v>19</v>
      </c>
      <c r="E13" s="42"/>
      <c r="F13" s="42"/>
      <c r="G13" s="1"/>
      <c r="H13" s="13"/>
      <c r="I13" s="13"/>
      <c r="J13" s="6"/>
      <c r="K13" s="6"/>
      <c r="L13" s="6"/>
      <c r="N13" s="10"/>
    </row>
    <row r="16" spans="1:53" x14ac:dyDescent="0.25">
      <c r="A16" s="77" t="s">
        <v>168</v>
      </c>
      <c r="B16" s="462" t="s">
        <v>169</v>
      </c>
      <c r="C16" s="321"/>
    </row>
    <row r="17" spans="1:4" ht="30" customHeight="1" x14ac:dyDescent="0.25">
      <c r="B17" s="78" t="s">
        <v>71</v>
      </c>
      <c r="C17" s="461" t="s">
        <v>170</v>
      </c>
      <c r="D17" s="321"/>
    </row>
    <row r="19" spans="1:4" x14ac:dyDescent="0.25">
      <c r="A19" s="77" t="s">
        <v>171</v>
      </c>
      <c r="B19" s="462" t="s">
        <v>172</v>
      </c>
      <c r="C19" s="321"/>
    </row>
    <row r="20" spans="1:4" ht="15" customHeight="1" x14ac:dyDescent="0.25">
      <c r="B20" s="78" t="s">
        <v>173</v>
      </c>
      <c r="C20" s="461" t="s">
        <v>174</v>
      </c>
      <c r="D20" s="321"/>
    </row>
    <row r="21" spans="1:4" ht="15" customHeight="1" x14ac:dyDescent="0.25">
      <c r="B21" s="78" t="s">
        <v>66</v>
      </c>
      <c r="C21" s="461" t="s">
        <v>175</v>
      </c>
      <c r="D21" s="321"/>
    </row>
    <row r="23" spans="1:4" x14ac:dyDescent="0.25">
      <c r="A23" s="77" t="s">
        <v>176</v>
      </c>
      <c r="B23" s="462" t="s">
        <v>177</v>
      </c>
      <c r="C23" s="321"/>
    </row>
    <row r="24" spans="1:4" ht="15" customHeight="1" x14ac:dyDescent="0.25">
      <c r="B24" s="78" t="s">
        <v>178</v>
      </c>
      <c r="C24" s="461" t="s">
        <v>179</v>
      </c>
      <c r="D24" s="321"/>
    </row>
    <row r="26" spans="1:4" x14ac:dyDescent="0.25">
      <c r="A26" s="77" t="s">
        <v>180</v>
      </c>
      <c r="B26" s="462" t="s">
        <v>181</v>
      </c>
      <c r="C26" s="321"/>
    </row>
    <row r="27" spans="1:4" ht="30" customHeight="1" x14ac:dyDescent="0.25">
      <c r="B27" s="78" t="s">
        <v>62</v>
      </c>
      <c r="C27" s="461" t="s">
        <v>182</v>
      </c>
      <c r="D27" s="321"/>
    </row>
    <row r="29" spans="1:4" x14ac:dyDescent="0.25">
      <c r="A29" s="77" t="s">
        <v>183</v>
      </c>
      <c r="B29" s="462" t="s">
        <v>184</v>
      </c>
      <c r="C29" s="321"/>
    </row>
    <row r="30" spans="1:4" ht="15" customHeight="1" x14ac:dyDescent="0.25">
      <c r="B30" s="78" t="s">
        <v>185</v>
      </c>
      <c r="C30" s="461" t="s">
        <v>186</v>
      </c>
      <c r="D30" s="321"/>
    </row>
    <row r="31" spans="1:4" ht="15" customHeight="1" x14ac:dyDescent="0.25">
      <c r="B31" s="78" t="s">
        <v>187</v>
      </c>
      <c r="C31" s="461" t="s">
        <v>188</v>
      </c>
      <c r="D31" s="321"/>
    </row>
    <row r="32" spans="1:4" ht="15" customHeight="1" x14ac:dyDescent="0.25">
      <c r="B32" s="78" t="s">
        <v>189</v>
      </c>
      <c r="C32" s="461" t="s">
        <v>190</v>
      </c>
      <c r="D32" s="321"/>
    </row>
    <row r="33" spans="1:4" ht="15" customHeight="1" x14ac:dyDescent="0.25">
      <c r="B33" s="78" t="s">
        <v>191</v>
      </c>
      <c r="C33" s="461" t="s">
        <v>192</v>
      </c>
      <c r="D33" s="321"/>
    </row>
    <row r="35" spans="1:4" x14ac:dyDescent="0.25">
      <c r="A35" s="77" t="s">
        <v>193</v>
      </c>
      <c r="B35" s="462" t="s">
        <v>194</v>
      </c>
      <c r="C35" s="321"/>
    </row>
    <row r="36" spans="1:4" ht="15" customHeight="1" x14ac:dyDescent="0.25">
      <c r="B36" s="78" t="s">
        <v>119</v>
      </c>
      <c r="C36" s="461" t="s">
        <v>194</v>
      </c>
      <c r="D36" s="321"/>
    </row>
    <row r="38" spans="1:4" x14ac:dyDescent="0.25">
      <c r="A38" s="77" t="s">
        <v>195</v>
      </c>
      <c r="B38" s="462" t="s">
        <v>196</v>
      </c>
      <c r="C38" s="321"/>
    </row>
    <row r="39" spans="1:4" ht="15" customHeight="1" x14ac:dyDescent="0.25">
      <c r="B39" s="78" t="s">
        <v>56</v>
      </c>
      <c r="C39" s="461" t="s">
        <v>196</v>
      </c>
      <c r="D39" s="321"/>
    </row>
    <row r="41" spans="1:4" x14ac:dyDescent="0.25">
      <c r="A41" s="77" t="s">
        <v>197</v>
      </c>
      <c r="B41" s="462" t="s">
        <v>198</v>
      </c>
      <c r="C41" s="321"/>
    </row>
    <row r="42" spans="1:4" ht="15" customHeight="1" x14ac:dyDescent="0.25">
      <c r="B42" s="78" t="s">
        <v>68</v>
      </c>
      <c r="C42" s="461" t="s">
        <v>198</v>
      </c>
      <c r="D42" s="321"/>
    </row>
  </sheetData>
  <mergeCells count="23">
    <mergeCell ref="A1:G1"/>
    <mergeCell ref="A2:G2"/>
    <mergeCell ref="A3:G3"/>
    <mergeCell ref="B16:C16"/>
    <mergeCell ref="C17:D17"/>
    <mergeCell ref="B19:C19"/>
    <mergeCell ref="C20:D20"/>
    <mergeCell ref="C21:D21"/>
    <mergeCell ref="B23:C23"/>
    <mergeCell ref="C24:D24"/>
    <mergeCell ref="B26:C26"/>
    <mergeCell ref="C27:D27"/>
    <mergeCell ref="B29:C29"/>
    <mergeCell ref="C30:D30"/>
    <mergeCell ref="C31:D31"/>
    <mergeCell ref="C39:D39"/>
    <mergeCell ref="B41:C41"/>
    <mergeCell ref="C42:D42"/>
    <mergeCell ref="C32:D32"/>
    <mergeCell ref="C33:D33"/>
    <mergeCell ref="B35:C35"/>
    <mergeCell ref="C36:D36"/>
    <mergeCell ref="B38:C38"/>
  </mergeCells>
  <pageMargins left="0.75" right="0.75" top="1" bottom="1" header="0.31496062992126" footer="0.31496062992126"/>
  <pageSetup paperSize="8" scale="80" orientation="landscape"/>
  <headerFooter>
    <oddHeader>&amp;C&amp;HDocument généré depuis ORéOF</oddHeader>
    <oddFooter>&amp;L&amp;BMCCC-2024-2025-LP-Banque-Assurance-Troyes&amp;RPage &amp;P sur &amp;N</oddFooter>
    <evenHeader>&amp;C&amp;HDocument généré depuis ORéOF</evenHeader>
    <evenFooter>&amp;L&amp;BMCCC-2024-2025-LP-Banque-Assurance-Troyes&amp;RPage &amp;P sur &amp;N</even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01122bd-0c69-4233-ae7a-d4b15ac5e83c" xsi:nil="true"/>
    <lcf76f155ced4ddcb4097134ff3c332f xmlns="e6c2b141-a946-4e6b-831b-252569cfc07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404409C8D757C4FBD7E3A68170EEA1B" ma:contentTypeVersion="11" ma:contentTypeDescription="Crée un document." ma:contentTypeScope="" ma:versionID="82b49563d8ccc7e606d00120efc48a97">
  <xsd:schema xmlns:xsd="http://www.w3.org/2001/XMLSchema" xmlns:xs="http://www.w3.org/2001/XMLSchema" xmlns:p="http://schemas.microsoft.com/office/2006/metadata/properties" xmlns:ns2="e6c2b141-a946-4e6b-831b-252569cfc07e" xmlns:ns3="b01122bd-0c69-4233-ae7a-d4b15ac5e83c" targetNamespace="http://schemas.microsoft.com/office/2006/metadata/properties" ma:root="true" ma:fieldsID="ac1b08cec723013ec80f5de814eebe03" ns2:_="" ns3:_="">
    <xsd:import namespace="e6c2b141-a946-4e6b-831b-252569cfc07e"/>
    <xsd:import namespace="b01122bd-0c69-4233-ae7a-d4b15ac5e83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c2b141-a946-4e6b-831b-252569cfc0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9463c496-16f3-45e4-b326-2a1a88d7a9d1"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1122bd-0c69-4233-ae7a-d4b15ac5e83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ffb8578-414c-4fab-b0ef-1d4c5f892aaa}" ma:internalName="TaxCatchAll" ma:showField="CatchAllData" ma:web="b01122bd-0c69-4233-ae7a-d4b15ac5e8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FBC087-AC3C-4686-A7F4-5B487072E723}">
  <ds:schemaRefs>
    <ds:schemaRef ds:uri="http://schemas.microsoft.com/office/2006/metadata/properties"/>
    <ds:schemaRef ds:uri="http://schemas.microsoft.com/office/infopath/2007/PartnerControls"/>
    <ds:schemaRef ds:uri="b01122bd-0c69-4233-ae7a-d4b15ac5e83c"/>
    <ds:schemaRef ds:uri="e6c2b141-a946-4e6b-831b-252569cfc07e"/>
  </ds:schemaRefs>
</ds:datastoreItem>
</file>

<file path=customXml/itemProps2.xml><?xml version="1.0" encoding="utf-8"?>
<ds:datastoreItem xmlns:ds="http://schemas.openxmlformats.org/officeDocument/2006/customXml" ds:itemID="{5115F107-30C3-4F46-AB1B-6CF2190A7DAB}">
  <ds:schemaRefs>
    <ds:schemaRef ds:uri="http://schemas.microsoft.com/sharepoint/v3/contenttype/forms"/>
  </ds:schemaRefs>
</ds:datastoreItem>
</file>

<file path=customXml/itemProps3.xml><?xml version="1.0" encoding="utf-8"?>
<ds:datastoreItem xmlns:ds="http://schemas.openxmlformats.org/officeDocument/2006/customXml" ds:itemID="{0E15D860-AD5B-472A-AC36-ABF5A0C71F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c2b141-a946-4e6b-831b-252569cfc07e"/>
    <ds:schemaRef ds:uri="b01122bd-0c69-4233-ae7a-d4b15ac5e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Matières communes</vt:lpstr>
      <vt:lpstr>Matières DIFCAM</vt:lpstr>
      <vt:lpstr>Matieres ESBanque</vt:lpstr>
      <vt:lpstr>ref. compétences</vt:lpstr>
      <vt:lpstr>'Matières communes'!Impression_des_titres</vt:lpstr>
      <vt:lpstr>'Matières DIFCAM'!Impression_des_titres</vt:lpstr>
      <vt:lpstr>'ref. compétences'!Impression_des_titres</vt:lpstr>
      <vt:lpstr>'Matières communes'!Zone_d_impression</vt:lpstr>
      <vt:lpstr>'Matières DIFCAM'!Zone_d_impression</vt:lpstr>
      <vt:lpstr>'ref. compétences'!Zone_d_impression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MCCC-2024-2025-LP-Banque-Assurance-Troyes</dc:title>
  <dc:subject/>
  <dc:creator>stephen dancerelle</dc:creator>
  <cp:keywords/>
  <dc:description/>
  <cp:lastModifiedBy>HELOISE GIMON</cp:lastModifiedBy>
  <cp:revision/>
  <dcterms:created xsi:type="dcterms:W3CDTF">2016-06-02T20:30:41Z</dcterms:created>
  <dcterms:modified xsi:type="dcterms:W3CDTF">2026-07-20T14:39:00Z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0x010100E404409C8D757C4FBD7E3A68170EEA1B</vt:lpwstr>
  </property>
  <property fmtid="{D5CDD505-2E9C-101B-9397-08002B2CF9AE}" pid="3" name="MediaServiceImageTags">
    <vt:lpwstr/>
  </property>
</Properties>
</file>